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C:\Users\inesm\Desktop\OEm\Teletrabalho\Destaques\2022\"/>
    </mc:Choice>
  </mc:AlternateContent>
  <xr:revisionPtr revIDLastSave="0" documentId="13_ncr:1_{DB272565-E814-4244-8780-CB0B5221355A}" xr6:coauthVersionLast="47" xr6:coauthVersionMax="47" xr10:uidLastSave="{00000000-0000-0000-0000-000000000000}"/>
  <bookViews>
    <workbookView xWindow="-120" yWindow="-120" windowWidth="29040" windowHeight="15720" xr2:uid="{00000000-000D-0000-FFFF-FFFF00000000}"/>
  </bookViews>
  <sheets>
    <sheet name="AlemanhaEntradas2001-20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 i="1" l="1"/>
  <c r="F25" i="1"/>
  <c r="G24" i="1"/>
  <c r="F24" i="1"/>
  <c r="D25" i="1"/>
  <c r="D24" i="1"/>
  <c r="G23" i="1"/>
  <c r="F23"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<sst xmlns="http://schemas.openxmlformats.org/spreadsheetml/2006/main" count="21" uniqueCount="18">
  <si>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</si>
  <si>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Fonte</t>
  </si>
  <si>
    <t>Atualizado em</t>
  </si>
  <si>
    <t>link</t>
  </si>
  <si>
    <t>Observatório da Emigração</t>
  </si>
  <si>
    <t>Anos</t>
  </si>
  <si>
    <t>Entradas totais</t>
  </si>
  <si>
    <t>Entradas de portugueses</t>
  </si>
  <si>
    <t>N</t>
  </si>
  <si>
    <t>Var. anual (%)</t>
  </si>
  <si>
    <t>% do total</t>
  </si>
  <si>
    <t>..</t>
  </si>
  <si>
    <t xml:space="preserve">Quadro elaborado pelo Observatório da Emigração, valores de Statistisches Bundesamt Deutschland.
</t>
  </si>
  <si>
    <t>https://www.destatis.de/DE/Publikationen/Thematisch/Bevoelkerung/MigrationIntegration/AuslaendBevoelkerung.html</t>
  </si>
  <si>
    <t>Nota</t>
  </si>
  <si>
    <t>Entradas de portugueses na Alemanha, 2001-2021</t>
  </si>
  <si>
    <t>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</si>
  <si>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http://observatorioemigracao.pt/np4/8592.html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</si>
</sst>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Font="1" applyAlignment="1">
      <alignment vertical="center"/>
    </xf>
    <xf numFmtId="0" fontId="5" fillId="0" borderId="0" xfId="0" applyFont="1" applyBorder="1" applyAlignment="1">
      <alignment horizontal="left" vertical="center" indent="1"/>
    </xf>
    <xf numFmtId="0" fontId="7" fillId="0" borderId="0" xfId="1" applyFont="1" applyBorder="1" applyAlignment="1">
      <alignment horizontal="right" vertical="center" indent="1"/>
    </xf>
    <xf numFmtId="0" fontId="0" fillId="0" borderId="0" xfId="0" applyFont="1"/>
    <xf numFmtId="0" fontId="8" fillId="0" borderId="0" xfId="0" applyFont="1" applyAlignme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Font="1" applyBorder="1" applyAlignment="1"/>
    <xf numFmtId="3" fontId="0" fillId="0" borderId="0" xfId="0" applyNumberFormat="1" applyFont="1" applyBorder="1" applyAlignment="1">
      <alignment vertical="center"/>
    </xf>
    <xf numFmtId="3" fontId="1" fillId="0" borderId="0" xfId="0" applyNumberFormat="1" applyFont="1" applyBorder="1" applyAlignment="1">
      <alignment horizontal="right" vertical="top" indent="1"/>
    </xf>
    <xf numFmtId="3" fontId="0" fillId="0" borderId="0" xfId="0" applyNumberFormat="1" applyFont="1" applyBorder="1" applyAlignment="1">
      <alignment horizontal="right" vertical="center" indent="1"/>
    </xf>
    <xf numFmtId="3" fontId="3" fillId="0" borderId="0" xfId="0" applyNumberFormat="1" applyFont="1" applyBorder="1" applyAlignment="1">
      <alignment horizontal="right" vertical="center" indent="1"/>
    </xf>
    <xf numFmtId="3" fontId="0" fillId="0" borderId="1" xfId="0" applyNumberFormat="1" applyFont="1" applyBorder="1" applyAlignment="1">
      <alignment vertical="center"/>
    </xf>
    <xf numFmtId="3" fontId="0" fillId="0" borderId="0" xfId="0" applyNumberFormat="1" applyFont="1" applyBorder="1" applyAlignment="1"/>
    <xf numFmtId="0" fontId="0" fillId="0" borderId="0" xfId="0" applyBorder="1"/>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Border="1" applyAlignment="1">
      <alignment horizontal="right" vertical="center" indent="3"/>
    </xf>
    <xf numFmtId="164" fontId="0" fillId="0" borderId="0" xfId="0" applyNumberFormat="1" applyBorder="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Font="1"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Entradas de portugueses na Alemanha, 2001-2021</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9050">
              <a:solidFill>
                <a:schemeClr val="accent1">
                  <a:lumMod val="75000"/>
                </a:schemeClr>
              </a:solidFill>
            </a:ln>
          </c:spPr>
          <c:marker>
            <c:symbol val="none"/>
          </c:marker>
          <c:dPt>
            <c:idx val="14"/>
            <c:bubble3D val="0"/>
            <c:spPr>
              <a:ln w="19050">
                <a:solidFill>
                  <a:srgbClr val="C00000"/>
                </a:solidFill>
                <a:prstDash val="dash"/>
              </a:ln>
            </c:spPr>
            <c:extLst>
              <c:ext xmlns:c16="http://schemas.microsoft.com/office/drawing/2014/chart" uri="{C3380CC4-5D6E-409C-BE32-E72D297353CC}">
                <c16:uniqueId val="{00000001-FAA3-4245-86DD-1F2AA54BB3EE}"/>
              </c:ext>
            </c:extLst>
          </c:dPt>
          <c:dPt>
            <c:idx val="15"/>
            <c:bubble3D val="0"/>
            <c:spPr>
              <a:ln w="19050">
                <a:solidFill>
                  <a:srgbClr val="C00000"/>
                </a:solidFill>
                <a:prstDash val="dash"/>
              </a:ln>
            </c:spPr>
            <c:extLst>
              <c:ext xmlns:c16="http://schemas.microsoft.com/office/drawing/2014/chart" uri="{C3380CC4-5D6E-409C-BE32-E72D297353CC}">
                <c16:uniqueId val="{00000003-FAA3-4245-86DD-1F2AA54BB3EE}"/>
              </c:ext>
            </c:extLst>
          </c:dPt>
          <c:dPt>
            <c:idx val="16"/>
            <c:bubble3D val="0"/>
            <c:spPr>
              <a:ln w="19050">
                <a:solidFill>
                  <a:srgbClr val="C00000"/>
                </a:solidFill>
                <a:prstDash val="dash"/>
              </a:ln>
            </c:spPr>
            <c:extLst>
              <c:ext xmlns:c16="http://schemas.microsoft.com/office/drawing/2014/chart" uri="{C3380CC4-5D6E-409C-BE32-E72D297353CC}">
                <c16:uniqueId val="{00000005-FAA3-4245-86DD-1F2AA54BB3EE}"/>
              </c:ext>
            </c:extLst>
          </c:dPt>
          <c:dPt>
            <c:idx val="17"/>
            <c:bubble3D val="0"/>
            <c:spPr>
              <a:ln w="19050">
                <a:solidFill>
                  <a:srgbClr val="C00000"/>
                </a:solidFill>
                <a:prstDash val="dash"/>
              </a:ln>
            </c:spPr>
            <c:extLst>
              <c:ext xmlns:c16="http://schemas.microsoft.com/office/drawing/2014/chart" uri="{C3380CC4-5D6E-409C-BE32-E72D297353CC}">
                <c16:uniqueId val="{00000007-83F5-42B8-A86F-C3E3E29E62C6}"/>
              </c:ext>
            </c:extLst>
          </c:dPt>
          <c:cat>
            <c:numRef>
              <c:f>'AlemanhaEntradas2001-2021'!$B$5:$B$25</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'AlemanhaEntradas2001-2021'!$E$5:$E$25</c:f>
              <c:numCache>
                <c:formatCode>#,##0</c:formatCode>
                <c:ptCount val="21"/>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5785</c:v>
                </c:pt>
                <c:pt idx="19">
                  <c:v>5380</c:v>
                </c:pt>
                <c:pt idx="20">
                  <c:v>5510</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smooth val="0"/>
        <c:axId val="161510400"/>
        <c:axId val="73391424"/>
      </c:lineChart>
      <c:catAx>
        <c:axId val="161510400"/>
        <c:scaling>
          <c:orientation val="minMax"/>
        </c:scaling>
        <c:delete val="0"/>
        <c:axPos val="b"/>
        <c:title>
          <c:tx>
            <c:rich>
              <a:bodyPr/>
              <a:lstStyle/>
              <a:p>
                <a:pPr algn="l">
                  <a:defRPr sz="700"/>
                </a:pPr>
                <a:r>
                  <a:rPr lang="pt-PT" sz="700" b="1" i="0" baseline="0">
                    <a:effectLst/>
                  </a:rPr>
                  <a:t>Fonte</a:t>
                </a:r>
                <a:r>
                  <a:rPr lang="pt-PT" sz="700" b="0" i="0" baseline="0">
                    <a:effectLst/>
                  </a:rPr>
                  <a:t>  Gráfico elaborado pelo Observatório da Emigração, valores de 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accent1">
                  <a:lumMod val="20000"/>
                  <a:lumOff val="80000"/>
                </a:schemeClr>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8592.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2"/>
  <sheetViews>
    <sheetView showGridLines="0" tabSelected="1" workbookViewId="0"/>
  </sheetViews>
  <sheetFormatPr defaultColWidth="14.83203125" defaultRowHeight="15" customHeight="1" x14ac:dyDescent="0.2"/>
  <cols>
    <col min="1" max="1" width="14.83203125" style="3" customWidth="1"/>
  </cols>
  <sheetData>
    <row r="1" spans="1:20" s="3" customFormat="1" ht="30" customHeight="1" x14ac:dyDescent="0.2">
      <c r="A1" s="2" t="s">
        <v>0</v>
      </c>
      <c r="B1" s="35" t="s">
        <v>4</v>
      </c>
      <c r="C1" s="35"/>
      <c r="D1" s="35"/>
      <c r="E1" s="36"/>
      <c r="F1" s="4"/>
      <c r="G1" s="4"/>
      <c r="H1" s="5"/>
      <c r="I1"/>
      <c r="M1" s="6"/>
      <c r="N1" s="6"/>
      <c r="O1" s="6"/>
    </row>
    <row r="2" spans="1:20" ht="30" customHeight="1" thickBot="1" x14ac:dyDescent="0.25">
      <c r="A2" s="2"/>
      <c r="B2" s="37" t="s">
        <v>15</v>
      </c>
      <c r="C2" s="37"/>
      <c r="D2" s="37"/>
      <c r="E2" s="38"/>
      <c r="F2" s="38"/>
      <c r="G2" s="38"/>
      <c r="H2" s="7"/>
    </row>
    <row r="3" spans="1:20" ht="30" customHeight="1" x14ac:dyDescent="0.2">
      <c r="A3" s="12"/>
      <c r="B3" s="41" t="s">
        <v>5</v>
      </c>
      <c r="C3" s="43" t="s">
        <v>6</v>
      </c>
      <c r="D3" s="44"/>
      <c r="E3" s="41" t="s">
        <v>7</v>
      </c>
      <c r="F3" s="45"/>
      <c r="G3" s="45"/>
      <c r="H3" s="10"/>
      <c r="I3" s="10"/>
      <c r="J3" s="10"/>
      <c r="K3" s="10"/>
      <c r="L3" s="10"/>
      <c r="M3" s="10"/>
      <c r="N3" s="10"/>
      <c r="O3" s="10"/>
    </row>
    <row r="4" spans="1:20" ht="30" customHeight="1" x14ac:dyDescent="0.2">
      <c r="A4" s="18"/>
      <c r="B4" s="42"/>
      <c r="C4" s="20" t="s">
        <v>8</v>
      </c>
      <c r="D4" s="21" t="s">
        <v>9</v>
      </c>
      <c r="E4" s="22" t="s">
        <v>8</v>
      </c>
      <c r="F4" s="22" t="s">
        <v>10</v>
      </c>
      <c r="G4" s="22" t="s">
        <v>9</v>
      </c>
      <c r="H4" s="19"/>
      <c r="I4" s="19"/>
      <c r="J4" s="19"/>
      <c r="K4" s="19"/>
      <c r="L4" s="19"/>
      <c r="M4" s="19"/>
      <c r="N4" s="19"/>
      <c r="O4" s="19"/>
    </row>
    <row r="5" spans="1:20" ht="15" customHeight="1" x14ac:dyDescent="0.2">
      <c r="A5" s="13"/>
      <c r="B5" s="8">
        <v>2001</v>
      </c>
      <c r="C5" s="32">
        <v>685259</v>
      </c>
      <c r="D5" s="23" t="s">
        <v>11</v>
      </c>
      <c r="E5" s="27">
        <v>9287</v>
      </c>
      <c r="F5" s="25">
        <f t="shared" ref="F5:F18" si="0">E5/C5*100</f>
        <v>1.3552539988529884</v>
      </c>
      <c r="G5" s="24" t="s">
        <v>11</v>
      </c>
    </row>
    <row r="6" spans="1:20" ht="15" customHeight="1" x14ac:dyDescent="0.2">
      <c r="A6" s="13"/>
      <c r="B6" s="8">
        <v>2002</v>
      </c>
      <c r="C6" s="32">
        <v>658341</v>
      </c>
      <c r="D6" s="23">
        <f t="shared" ref="D6:D18" si="1">((C6/C5)-1)*100</f>
        <v>-3.9281497944572807</v>
      </c>
      <c r="E6" s="27">
        <v>7955</v>
      </c>
      <c r="F6" s="25">
        <f t="shared" si="0"/>
        <v>1.2083403585679762</v>
      </c>
      <c r="G6" s="24">
        <f t="shared" ref="G6:G18" si="2">((E6/E5)-1)*100</f>
        <v>-14.342629482071711</v>
      </c>
    </row>
    <row r="7" spans="1:20" ht="15" customHeight="1" x14ac:dyDescent="0.2">
      <c r="A7" s="13"/>
      <c r="B7" s="8">
        <v>2003</v>
      </c>
      <c r="C7" s="32">
        <v>601759</v>
      </c>
      <c r="D7" s="23">
        <f t="shared" si="1"/>
        <v>-8.5946340878055629</v>
      </c>
      <c r="E7" s="27">
        <v>6981</v>
      </c>
      <c r="F7" s="25">
        <f t="shared" si="0"/>
        <v>1.1600989765005592</v>
      </c>
      <c r="G7" s="24">
        <f t="shared" si="2"/>
        <v>-12.2438717787555</v>
      </c>
    </row>
    <row r="8" spans="1:20" ht="15" customHeight="1" x14ac:dyDescent="0.2">
      <c r="A8" s="13"/>
      <c r="B8" s="8">
        <v>2004</v>
      </c>
      <c r="C8" s="32">
        <v>602182</v>
      </c>
      <c r="D8" s="23">
        <f t="shared" si="1"/>
        <v>7.0293921653030722E-2</v>
      </c>
      <c r="E8" s="27">
        <v>5570</v>
      </c>
      <c r="F8" s="25">
        <f t="shared" si="0"/>
        <v>0.92496952748504602</v>
      </c>
      <c r="G8" s="24">
        <f t="shared" si="2"/>
        <v>-20.212004010886698</v>
      </c>
    </row>
    <row r="9" spans="1:20" ht="15" customHeight="1" x14ac:dyDescent="0.2">
      <c r="A9" s="13"/>
      <c r="B9" s="8">
        <v>2005</v>
      </c>
      <c r="C9" s="32">
        <v>401493</v>
      </c>
      <c r="D9" s="23">
        <f t="shared" si="1"/>
        <v>-33.326967594514613</v>
      </c>
      <c r="E9" s="27">
        <v>3418</v>
      </c>
      <c r="F9" s="25">
        <f t="shared" si="0"/>
        <v>0.85132243899644577</v>
      </c>
      <c r="G9" s="24">
        <f t="shared" si="2"/>
        <v>-38.635547576301619</v>
      </c>
      <c r="T9" s="1"/>
    </row>
    <row r="10" spans="1:20" ht="15" customHeight="1" x14ac:dyDescent="0.2">
      <c r="A10" s="13"/>
      <c r="B10" s="8">
        <v>2006</v>
      </c>
      <c r="C10" s="32">
        <v>382772</v>
      </c>
      <c r="D10" s="23">
        <f t="shared" si="1"/>
        <v>-4.6628459275753205</v>
      </c>
      <c r="E10" s="27">
        <v>3371</v>
      </c>
      <c r="F10" s="25">
        <f t="shared" si="0"/>
        <v>0.88068092754955951</v>
      </c>
      <c r="G10" s="24">
        <f t="shared" si="2"/>
        <v>-1.3750731421884099</v>
      </c>
    </row>
    <row r="11" spans="1:20" ht="15" customHeight="1" x14ac:dyDescent="0.2">
      <c r="A11" s="13"/>
      <c r="B11" s="8">
        <v>2007</v>
      </c>
      <c r="C11" s="32">
        <v>369725</v>
      </c>
      <c r="D11" s="23">
        <f t="shared" si="1"/>
        <v>-3.4085565297357179</v>
      </c>
      <c r="E11" s="27">
        <v>3700</v>
      </c>
      <c r="F11" s="25">
        <f t="shared" si="0"/>
        <v>1.0007437960646426</v>
      </c>
      <c r="G11" s="24">
        <f t="shared" si="2"/>
        <v>9.759715218036181</v>
      </c>
    </row>
    <row r="12" spans="1:20" ht="15" customHeight="1" x14ac:dyDescent="0.2">
      <c r="A12" s="13"/>
      <c r="B12" s="8">
        <v>2008</v>
      </c>
      <c r="C12" s="32">
        <v>362865</v>
      </c>
      <c r="D12" s="23">
        <f t="shared" si="1"/>
        <v>-1.8554330921630946</v>
      </c>
      <c r="E12" s="27">
        <v>4140</v>
      </c>
      <c r="F12" s="25">
        <f t="shared" si="0"/>
        <v>1.1409201769253028</v>
      </c>
      <c r="G12" s="24">
        <f t="shared" si="2"/>
        <v>11.891891891891881</v>
      </c>
    </row>
    <row r="13" spans="1:20" ht="15" customHeight="1" x14ac:dyDescent="0.2">
      <c r="A13" s="13"/>
      <c r="B13" s="8">
        <v>2009</v>
      </c>
      <c r="C13" s="32">
        <v>373745</v>
      </c>
      <c r="D13" s="23">
        <f t="shared" si="1"/>
        <v>2.9983602717263969</v>
      </c>
      <c r="E13" s="27">
        <v>4330</v>
      </c>
      <c r="F13" s="25">
        <f t="shared" si="0"/>
        <v>1.158543927009057</v>
      </c>
      <c r="G13" s="24">
        <f t="shared" si="2"/>
        <v>4.5893719806763267</v>
      </c>
    </row>
    <row r="14" spans="1:20" ht="15" customHeight="1" x14ac:dyDescent="0.2">
      <c r="A14" s="13"/>
      <c r="B14" s="8">
        <v>2010</v>
      </c>
      <c r="C14" s="32">
        <v>425840</v>
      </c>
      <c r="D14" s="23">
        <f t="shared" si="1"/>
        <v>13.93864800866902</v>
      </c>
      <c r="E14" s="27">
        <v>4220</v>
      </c>
      <c r="F14" s="25">
        <f t="shared" si="0"/>
        <v>0.99098252864925807</v>
      </c>
      <c r="G14" s="24">
        <f t="shared" si="2"/>
        <v>-2.5404157043879882</v>
      </c>
    </row>
    <row r="15" spans="1:20" ht="15" customHeight="1" x14ac:dyDescent="0.2">
      <c r="A15" s="13"/>
      <c r="B15" s="8">
        <v>2011</v>
      </c>
      <c r="C15" s="32">
        <v>513520</v>
      </c>
      <c r="D15" s="23">
        <f t="shared" si="1"/>
        <v>20.589892917527706</v>
      </c>
      <c r="E15" s="27">
        <v>5340</v>
      </c>
      <c r="F15" s="25">
        <f t="shared" si="0"/>
        <v>1.0398816014955601</v>
      </c>
      <c r="G15" s="24">
        <f t="shared" si="2"/>
        <v>26.540284360189581</v>
      </c>
    </row>
    <row r="16" spans="1:20" ht="15" customHeight="1" x14ac:dyDescent="0.2">
      <c r="A16" s="13"/>
      <c r="B16" s="8">
        <v>2012</v>
      </c>
      <c r="C16" s="32">
        <v>625795</v>
      </c>
      <c r="D16" s="23">
        <f t="shared" si="1"/>
        <v>21.863802773017603</v>
      </c>
      <c r="E16" s="27">
        <v>7930</v>
      </c>
      <c r="F16" s="25">
        <f t="shared" si="0"/>
        <v>1.2671881366901303</v>
      </c>
      <c r="G16" s="24">
        <f t="shared" si="2"/>
        <v>48.50187265917603</v>
      </c>
    </row>
    <row r="17" spans="1:15" ht="15" customHeight="1" x14ac:dyDescent="0.2">
      <c r="A17" s="13"/>
      <c r="B17" s="8">
        <v>2013</v>
      </c>
      <c r="C17" s="32">
        <v>779795</v>
      </c>
      <c r="D17" s="23">
        <f t="shared" si="1"/>
        <v>24.608697736479201</v>
      </c>
      <c r="E17" s="27">
        <v>10030</v>
      </c>
      <c r="F17" s="25">
        <f t="shared" si="0"/>
        <v>1.2862354849672029</v>
      </c>
      <c r="G17" s="24">
        <f t="shared" si="2"/>
        <v>26.481715006305162</v>
      </c>
    </row>
    <row r="18" spans="1:15" ht="15" customHeight="1" x14ac:dyDescent="0.2">
      <c r="A18" s="13"/>
      <c r="B18" s="8">
        <v>2014</v>
      </c>
      <c r="C18" s="32">
        <v>958460</v>
      </c>
      <c r="D18" s="23">
        <f t="shared" si="1"/>
        <v>22.911790919408315</v>
      </c>
      <c r="E18" s="27">
        <v>8735</v>
      </c>
      <c r="F18" s="25">
        <f t="shared" si="0"/>
        <v>0.91135780314254111</v>
      </c>
      <c r="G18" s="24">
        <f t="shared" si="2"/>
        <v>-12.91126620139581</v>
      </c>
    </row>
    <row r="19" spans="1:15" ht="15" customHeight="1" x14ac:dyDescent="0.2">
      <c r="A19" s="13"/>
      <c r="B19" s="8">
        <v>2015</v>
      </c>
      <c r="C19" s="32">
        <v>1410860</v>
      </c>
      <c r="D19" s="23">
        <f>((C19/C18)-1)*100</f>
        <v>47.200717818166638</v>
      </c>
      <c r="E19" s="27">
        <v>7915</v>
      </c>
      <c r="F19" s="25">
        <f>E19/C19*100</f>
        <v>0.56100534425811199</v>
      </c>
      <c r="G19" s="24">
        <f>((E19/E18)-1)*100</f>
        <v>-9.3875214653692076</v>
      </c>
    </row>
    <row r="20" spans="1:15" ht="15" customHeight="1" x14ac:dyDescent="0.2">
      <c r="A20" s="13"/>
      <c r="B20" s="8">
        <v>2016</v>
      </c>
      <c r="C20" s="32">
        <v>1495895</v>
      </c>
      <c r="D20" s="23">
        <f>((C20/C19)-1)*100</f>
        <v>6.0271749145911047</v>
      </c>
      <c r="E20" s="27">
        <v>7380</v>
      </c>
      <c r="F20" s="25">
        <f t="shared" ref="F20:F21" si="3">E20/C20*100</f>
        <v>0.49335013486909174</v>
      </c>
      <c r="G20" s="24">
        <f>((E20/E19)-1)*100</f>
        <v>-6.759317751105498</v>
      </c>
    </row>
    <row r="21" spans="1:15" ht="15" customHeight="1" x14ac:dyDescent="0.2">
      <c r="A21" s="13"/>
      <c r="B21" s="8">
        <v>2017</v>
      </c>
      <c r="C21" s="32">
        <v>1179820</v>
      </c>
      <c r="D21" s="23">
        <f>((C21/C20)-1)*100</f>
        <v>-21.129491040480787</v>
      </c>
      <c r="E21" s="27">
        <v>16325</v>
      </c>
      <c r="F21" s="25">
        <f t="shared" si="3"/>
        <v>1.383685646963096</v>
      </c>
      <c r="G21" s="24">
        <f>((E21/E20)-1)*100</f>
        <v>121.2059620596206</v>
      </c>
    </row>
    <row r="22" spans="1:15" ht="15" customHeight="1" x14ac:dyDescent="0.2">
      <c r="A22" s="13"/>
      <c r="B22" s="8">
        <v>2018</v>
      </c>
      <c r="C22" s="32">
        <v>971980</v>
      </c>
      <c r="D22" s="23">
        <f t="shared" ref="D22:D25" si="4">((C22/C21)-1)*100</f>
        <v>-17.616246546083303</v>
      </c>
      <c r="E22" s="27">
        <v>6035</v>
      </c>
      <c r="F22" s="25">
        <f t="shared" ref="F22" si="5">E22/C22*100</f>
        <v>0.6208975493322908</v>
      </c>
      <c r="G22" s="24">
        <f t="shared" ref="G22" si="6">((E22/E21)-1)*100</f>
        <v>-63.032159264931089</v>
      </c>
    </row>
    <row r="23" spans="1:15" ht="15" customHeight="1" x14ac:dyDescent="0.2">
      <c r="A23" s="13"/>
      <c r="B23" s="8">
        <v>2019</v>
      </c>
      <c r="C23" s="32">
        <v>923470</v>
      </c>
      <c r="D23" s="23">
        <f t="shared" si="4"/>
        <v>-4.9908434329924534</v>
      </c>
      <c r="E23" s="27">
        <v>5785</v>
      </c>
      <c r="F23" s="25">
        <f t="shared" ref="F23:F25" si="7">E23/C23*100</f>
        <v>0.62644157362989594</v>
      </c>
      <c r="G23" s="24">
        <f t="shared" ref="G23" si="8">((E23/E22)-1)*100</f>
        <v>-4.1425020712510303</v>
      </c>
    </row>
    <row r="24" spans="1:15" ht="15" customHeight="1" x14ac:dyDescent="0.2">
      <c r="A24" s="13"/>
      <c r="B24" s="8">
        <v>2020</v>
      </c>
      <c r="C24" s="32">
        <v>740305</v>
      </c>
      <c r="D24" s="23">
        <f t="shared" si="4"/>
        <v>-19.834428839052698</v>
      </c>
      <c r="E24" s="27">
        <v>5380</v>
      </c>
      <c r="F24" s="25">
        <f t="shared" ref="F24:F25" si="9">E24/C24*100</f>
        <v>0.72672749745037513</v>
      </c>
      <c r="G24" s="24">
        <f t="shared" ref="G24:G25" si="10">((E24/E23)-1)*100</f>
        <v>-7.0008643042350887</v>
      </c>
    </row>
    <row r="25" spans="1:15" ht="15" customHeight="1" x14ac:dyDescent="0.2">
      <c r="A25" s="13"/>
      <c r="B25" s="26">
        <v>2021</v>
      </c>
      <c r="C25" s="33">
        <v>907220</v>
      </c>
      <c r="D25" s="28">
        <f t="shared" si="4"/>
        <v>22.546788148128137</v>
      </c>
      <c r="E25" s="29">
        <v>5510</v>
      </c>
      <c r="F25" s="30">
        <f t="shared" si="9"/>
        <v>0.60734992614801264</v>
      </c>
      <c r="G25" s="31">
        <f t="shared" si="10"/>
        <v>2.4163568773234223</v>
      </c>
    </row>
    <row r="26" spans="1:15" ht="15" customHeight="1" x14ac:dyDescent="0.2">
      <c r="A26" s="13"/>
      <c r="E26" s="1"/>
    </row>
    <row r="27" spans="1:15" ht="90" customHeight="1" x14ac:dyDescent="0.2">
      <c r="A27" s="14" t="s">
        <v>14</v>
      </c>
      <c r="B27" s="46" t="s">
        <v>16</v>
      </c>
      <c r="C27" s="49"/>
      <c r="D27" s="49"/>
      <c r="E27" s="49"/>
      <c r="F27" s="49"/>
      <c r="G27" s="49"/>
    </row>
    <row r="28" spans="1:15" ht="15" customHeight="1" x14ac:dyDescent="0.2">
      <c r="A28" s="14" t="s">
        <v>1</v>
      </c>
      <c r="B28" s="46" t="s">
        <v>12</v>
      </c>
      <c r="C28" s="46"/>
      <c r="D28" s="46"/>
      <c r="E28" s="46"/>
      <c r="F28" s="46"/>
      <c r="G28" s="46"/>
    </row>
    <row r="29" spans="1:15" ht="30" customHeight="1" x14ac:dyDescent="0.2">
      <c r="A29" s="14"/>
      <c r="B29" s="47" t="s">
        <v>13</v>
      </c>
      <c r="C29" s="48"/>
      <c r="D29" s="48"/>
      <c r="E29" s="48"/>
      <c r="F29" s="48"/>
      <c r="G29" s="48"/>
      <c r="I29" s="9"/>
    </row>
    <row r="30" spans="1:15" ht="15" customHeight="1" x14ac:dyDescent="0.2">
      <c r="A30" s="15" t="s">
        <v>2</v>
      </c>
      <c r="B30" s="39">
        <v>44665</v>
      </c>
      <c r="C30" s="39"/>
      <c r="D30" s="39"/>
      <c r="E30" s="40"/>
      <c r="F30" s="40"/>
      <c r="G30" s="40"/>
    </row>
    <row r="31" spans="1:15" ht="15" customHeight="1" x14ac:dyDescent="0.2">
      <c r="A31" s="16" t="s">
        <v>3</v>
      </c>
      <c r="B31" s="34" t="s">
        <v>17</v>
      </c>
      <c r="C31" s="34"/>
      <c r="D31" s="34"/>
      <c r="E31" s="34"/>
      <c r="F31" s="34"/>
      <c r="G31" s="34"/>
    </row>
    <row r="32" spans="1:15" ht="15" customHeight="1" thickBot="1" x14ac:dyDescent="0.25">
      <c r="A32" s="17"/>
      <c r="B32" s="11"/>
      <c r="C32" s="11"/>
      <c r="D32" s="11"/>
      <c r="E32" s="11"/>
      <c r="F32" s="11"/>
      <c r="G32" s="11"/>
      <c r="H32" s="11"/>
      <c r="I32" s="11"/>
      <c r="J32" s="11"/>
      <c r="K32" s="11"/>
      <c r="L32" s="11"/>
      <c r="M32" s="11"/>
      <c r="N32" s="11"/>
      <c r="O32" s="11"/>
    </row>
  </sheetData>
  <mergeCells count="10">
    <mergeCell ref="B31:G31"/>
    <mergeCell ref="B1:E1"/>
    <mergeCell ref="B2:G2"/>
    <mergeCell ref="B30:G30"/>
    <mergeCell ref="B3:B4"/>
    <mergeCell ref="C3:D3"/>
    <mergeCell ref="E3:G3"/>
    <mergeCell ref="B28:G28"/>
    <mergeCell ref="B29:G29"/>
    <mergeCell ref="B27:G27"/>
  </mergeCells>
  <hyperlinks>
    <hyperlink ref="B31" r:id="rId1" display="http://observatorioemigracao.pt/np4/5479.html" xr:uid="{00000000-0004-0000-0000-000000000000}"/>
    <hyperlink ref="B29" r:id="rId2" xr:uid="{00000000-0004-0000-0000-000001000000}"/>
    <hyperlink ref="B31:G31" r:id="rId3" display="http://observatorioemigracao.pt/np4/8592.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AlemanhaEntradas2001-2021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2022-04-14T09:25:00Z</dcterms:modified>
</cp:coreProperties>
</file>