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8AD79507-F76A-4773-930E-D6B1DA139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Entradas201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G14" i="1"/>
  <c r="F14" i="1"/>
  <c r="D15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<sst xmlns="http://schemas.openxmlformats.org/spreadsheetml/2006/main" count="28" uniqueCount="16">
  <si>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</si>
  <si>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</si>
  <si>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</si>
  <si>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</si>
  <si>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</si>
  <si>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</si>
  <si>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</si>
  <si>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</si>
  <si>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</si>
  <si>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</si>
  <si>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</si>
  <si>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</si>
  <si>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</si>
  <si>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https://www.insee.fr/fr/statistiques
https://ec.europa.eu/eurostat/data/database</t>
  </si>
  <si>
    <t>Entradas de portugueses em França, 2010-2020</t>
  </si>
  <si>
    <t>http://observatorioemigracao.pt/np4/8561.html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</si>
</sst>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'FrançaEntradas2010-2020'!$B$5:$B$15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'FrançaEntradas2010-2020'!$E$5:$E$15</c:f>
              <c:numCache>
                <c:formatCode>#,##0</c:formatCode>
                <c:ptCount val="11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17</xdr:row>
      <xdr:rowOff>192000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561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1" t="s">
        <v>4</v>
      </c>
      <c r="C1" s="41"/>
      <c r="D1" s="41"/>
      <c r="E1" s="42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4" t="s">
        <v>14</v>
      </c>
      <c r="C2" s="54"/>
      <c r="D2" s="54"/>
      <c r="E2" s="55"/>
      <c r="F2" s="55"/>
      <c r="G2" s="55"/>
      <c r="H2" s="55"/>
      <c r="I2" s="7"/>
    </row>
    <row r="3" spans="1:16" ht="30" customHeight="1" x14ac:dyDescent="0.2">
      <c r="A3" s="13"/>
      <c r="B3" s="49" t="s">
        <v>5</v>
      </c>
      <c r="C3" s="51" t="s">
        <v>6</v>
      </c>
      <c r="D3" s="52"/>
      <c r="E3" s="49" t="s">
        <v>7</v>
      </c>
      <c r="F3" s="53"/>
      <c r="G3" s="53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50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11</v>
      </c>
      <c r="D5" s="27" t="s">
        <v>11</v>
      </c>
      <c r="E5" s="35">
        <v>9801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2011</v>
      </c>
      <c r="C6" s="25" t="s">
        <v>11</v>
      </c>
      <c r="D6" s="27" t="s">
        <v>11</v>
      </c>
      <c r="E6" s="35">
        <v>15023</v>
      </c>
      <c r="F6" s="37" t="s">
        <v>11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11</v>
      </c>
      <c r="D7" s="27" t="s">
        <v>11</v>
      </c>
      <c r="E7" s="35">
        <v>19658</v>
      </c>
      <c r="F7" s="37" t="s">
        <v>11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>
        <v>338752</v>
      </c>
      <c r="D8" s="27" t="s">
        <v>11</v>
      </c>
      <c r="E8" s="35">
        <v>18803</v>
      </c>
      <c r="F8" s="37">
        <f t="shared" ref="F8:F12" si="1">E8/C8*100</f>
        <v>5.5506683355375026</v>
      </c>
      <c r="G8" s="29">
        <f t="shared" si="0"/>
        <v>-4.3493743005392211</v>
      </c>
    </row>
    <row r="9" spans="1:16" ht="15" customHeight="1" x14ac:dyDescent="0.2">
      <c r="A9" s="14"/>
      <c r="B9" s="8">
        <v>2014</v>
      </c>
      <c r="C9" s="25">
        <v>340383</v>
      </c>
      <c r="D9" s="27">
        <f>((C9/C8)-1)*100</f>
        <v>0.48147317211411078</v>
      </c>
      <c r="E9" s="35">
        <v>14732</v>
      </c>
      <c r="F9" s="37">
        <f t="shared" si="1"/>
        <v>4.3280657377131053</v>
      </c>
      <c r="G9" s="29">
        <f>((E9/E8)-1)*100</f>
        <v>-21.650800404190818</v>
      </c>
    </row>
    <row r="10" spans="1:16" ht="15" customHeight="1" x14ac:dyDescent="0.2">
      <c r="A10" s="14"/>
      <c r="B10" s="8">
        <v>2015</v>
      </c>
      <c r="C10" s="25">
        <v>364221</v>
      </c>
      <c r="D10" s="27">
        <f t="shared" ref="D10" si="2">((C10/C9)-1)*100</f>
        <v>7.0032874732286921</v>
      </c>
      <c r="E10" s="35">
        <v>11607</v>
      </c>
      <c r="F10" s="37">
        <f t="shared" si="1"/>
        <v>3.1868014200169679</v>
      </c>
      <c r="G10" s="29">
        <f>((E10/E9)-1)*100</f>
        <v>-21.212326907412439</v>
      </c>
    </row>
    <row r="11" spans="1:16" ht="15" customHeight="1" x14ac:dyDescent="0.2">
      <c r="A11" s="14"/>
      <c r="B11" s="8">
        <v>2016</v>
      </c>
      <c r="C11" s="25">
        <v>377709</v>
      </c>
      <c r="D11" s="27">
        <f>((C11/C10)-1)*100</f>
        <v>3.7032461060729549</v>
      </c>
      <c r="E11" s="35">
        <v>12377</v>
      </c>
      <c r="F11" s="37">
        <f t="shared" si="1"/>
        <v>3.2768612873932046</v>
      </c>
      <c r="G11" s="29">
        <f>((E11/E10)-1)*100</f>
        <v>6.6339278021883441</v>
      </c>
    </row>
    <row r="12" spans="1:16" ht="15" customHeight="1" x14ac:dyDescent="0.2">
      <c r="A12" s="14"/>
      <c r="B12" s="8">
        <v>2017</v>
      </c>
      <c r="C12" s="25">
        <v>369621</v>
      </c>
      <c r="D12" s="27">
        <f>((C12/C11)-1)*100</f>
        <v>-2.1413310246777284</v>
      </c>
      <c r="E12" s="35">
        <v>8314</v>
      </c>
      <c r="F12" s="37">
        <f t="shared" si="1"/>
        <v>2.2493310715570813</v>
      </c>
      <c r="G12" s="29">
        <f>((E12/E11)-1)*100</f>
        <v>-32.827017855700092</v>
      </c>
    </row>
    <row r="13" spans="1:16" ht="15" customHeight="1" x14ac:dyDescent="0.2">
      <c r="A13" s="14"/>
      <c r="B13" s="8">
        <v>2018</v>
      </c>
      <c r="C13" s="25">
        <v>387158</v>
      </c>
      <c r="D13" s="27">
        <f>((C13/C12)-1)*100</f>
        <v>4.7445897283974636</v>
      </c>
      <c r="E13" s="35">
        <v>8047</v>
      </c>
      <c r="F13" s="37">
        <f>E13/C13*100</f>
        <v>2.0784795871452997</v>
      </c>
      <c r="G13" s="29">
        <f t="shared" ref="G13" si="3">((E13/E12)-1)*100</f>
        <v>-3.2114505653115244</v>
      </c>
    </row>
    <row r="14" spans="1:16" ht="15" customHeight="1" x14ac:dyDescent="0.2">
      <c r="A14" s="14"/>
      <c r="B14" s="8">
        <v>2019</v>
      </c>
      <c r="C14" s="25">
        <v>385591</v>
      </c>
      <c r="D14" s="27">
        <f t="shared" ref="D14:D15" si="4">((C14/C13)-1)*100</f>
        <v>-0.404744316273975</v>
      </c>
      <c r="E14" s="35">
        <v>7643</v>
      </c>
      <c r="F14" s="37">
        <f t="shared" ref="F14:F15" si="5">E14/C14*100</f>
        <v>1.9821520730514977</v>
      </c>
      <c r="G14" s="29">
        <f t="shared" ref="G14:G15" si="6">((E14/E13)-1)*100</f>
        <v>-5.0205045358518667</v>
      </c>
    </row>
    <row r="15" spans="1:16" ht="15" customHeight="1" x14ac:dyDescent="0.2">
      <c r="A15" s="14"/>
      <c r="B15" s="11">
        <v>2020</v>
      </c>
      <c r="C15" s="26">
        <v>283237</v>
      </c>
      <c r="D15" s="28">
        <f t="shared" si="4"/>
        <v>-26.544706696992403</v>
      </c>
      <c r="E15" s="36">
        <v>5998</v>
      </c>
      <c r="F15" s="38">
        <f t="shared" si="5"/>
        <v>2.1176611812722208</v>
      </c>
      <c r="G15" s="30">
        <f t="shared" si="6"/>
        <v>-21.522962187622664</v>
      </c>
    </row>
    <row r="16" spans="1:16" ht="15" customHeight="1" x14ac:dyDescent="0.2">
      <c r="A16" s="14"/>
    </row>
    <row r="17" spans="1:16" ht="30" customHeight="1" x14ac:dyDescent="0.2">
      <c r="A17" s="15" t="s">
        <v>1</v>
      </c>
      <c r="B17" s="56" t="s">
        <v>12</v>
      </c>
      <c r="C17" s="56"/>
      <c r="D17" s="56"/>
      <c r="E17" s="56"/>
      <c r="F17" s="56"/>
      <c r="G17" s="56"/>
      <c r="H17" s="39"/>
    </row>
    <row r="18" spans="1:16" ht="45" customHeight="1" x14ac:dyDescent="0.2">
      <c r="A18" s="15"/>
      <c r="B18" s="45" t="s">
        <v>13</v>
      </c>
      <c r="C18" s="46"/>
      <c r="D18" s="46"/>
      <c r="E18" s="47"/>
      <c r="F18" s="47"/>
      <c r="G18" s="47"/>
      <c r="H18" s="47"/>
      <c r="I18" s="48"/>
      <c r="J18" s="9"/>
    </row>
    <row r="19" spans="1:16" ht="15" customHeight="1" x14ac:dyDescent="0.2">
      <c r="A19" s="16" t="s">
        <v>2</v>
      </c>
      <c r="B19" s="43">
        <v>44650</v>
      </c>
      <c r="C19" s="43"/>
      <c r="D19" s="43"/>
      <c r="E19" s="44"/>
      <c r="F19" s="44"/>
      <c r="G19" s="44"/>
      <c r="H19" s="44"/>
    </row>
    <row r="20" spans="1:16" ht="15" customHeight="1" x14ac:dyDescent="0.2">
      <c r="A20" s="17" t="s">
        <v>3</v>
      </c>
      <c r="B20" s="40" t="s">
        <v>15</v>
      </c>
      <c r="C20" s="40"/>
      <c r="D20" s="40"/>
      <c r="E20" s="40"/>
      <c r="F20" s="40"/>
      <c r="G20" s="40"/>
      <c r="H20" s="40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3"/>
      <c r="C22" s="33"/>
      <c r="D22" s="33"/>
      <c r="E22" s="34"/>
      <c r="F22" s="34"/>
      <c r="G22" s="34"/>
      <c r="H22" s="34"/>
    </row>
    <row r="23" spans="1:16" ht="15" customHeight="1" x14ac:dyDescent="0.2">
      <c r="A23" s="17"/>
      <c r="B23" s="33"/>
      <c r="C23" s="33"/>
      <c r="D23" s="33"/>
      <c r="E23" s="34"/>
      <c r="F23" s="34"/>
      <c r="G23" s="34"/>
      <c r="H23" s="34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x14ac:dyDescent="0.2">
      <c r="A25" s="17"/>
      <c r="B25" s="31"/>
      <c r="C25" s="31"/>
      <c r="D25" s="31"/>
      <c r="E25" s="32"/>
      <c r="F25" s="32"/>
      <c r="G25" s="32"/>
      <c r="H25" s="32"/>
    </row>
    <row r="26" spans="1:16" ht="15" customHeight="1" x14ac:dyDescent="0.2">
      <c r="A26" s="17"/>
      <c r="B26" s="31"/>
      <c r="C26" s="31"/>
      <c r="D26" s="31"/>
      <c r="E26" s="32"/>
      <c r="F26" s="32"/>
      <c r="G26" s="32"/>
      <c r="H26" s="32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0:H20"/>
    <mergeCell ref="B1:E1"/>
    <mergeCell ref="B19:H19"/>
    <mergeCell ref="B18:I18"/>
    <mergeCell ref="B3:B4"/>
    <mergeCell ref="C3:D3"/>
    <mergeCell ref="E3:G3"/>
    <mergeCell ref="B2:H2"/>
    <mergeCell ref="B17:G17"/>
  </mergeCells>
  <hyperlinks>
    <hyperlink ref="B20" r:id="rId1" display="http://observatorioemigracao.pt/np4/5802.html" xr:uid="{00000000-0004-0000-0000-000000000000}"/>
    <hyperlink ref="B18" r:id="rId2" display="https://www.insee.fr/fr/statistiques" xr:uid="{00000000-0004-0000-0000-000001000000}"/>
    <hyperlink ref="B20:H20" r:id="rId3" display="http://observatorioemigracao.pt/np4/8561.html" xr:uid="{00000000-0004-0000-0000-000002000000}"/>
    <hyperlink ref="B18:I18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2022-03-30T11:52:35Z</dcterms:modified>
</cp:coreProperties>
</file>