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7E720450-6131-4E9E-A193-0FE94979FF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ic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<sst xmlns="http://schemas.openxmlformats.org/spreadsheetml/2006/main" count="19" uniqueCount="16">
  <si>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</si>
  <si>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</si>
  <si>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</si>
  <si>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</si>
  <si>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</si>
  <si>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</si>
  <si>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</si>
  <si>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</si>
  <si>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</si>
  <si>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</si>
  <si>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</si>
  <si>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</si>
  <si>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</si>
  <si>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</si>
  <si>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2000-2020</t>
  </si>
  <si>
    <t>http://observatorioemigracao.pt/np4/8208.html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</si>
</sst>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'SuicaEntradas2000-2020'!$E$5:$E$25</c:f>
              <c:numCache>
                <c:formatCode>#,##0</c:formatCode>
                <c:ptCount val="21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40615740740740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8208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19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:F22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8">
        <v>2016</v>
      </c>
      <c r="C21" s="26">
        <v>167407</v>
      </c>
      <c r="D21" s="31">
        <f>((C21/C20)-1)*100</f>
        <v>2.9797678438512998</v>
      </c>
      <c r="E21" s="28">
        <v>10123</v>
      </c>
      <c r="F21" s="33">
        <f t="shared" si="5"/>
        <v>6.0469394947642572</v>
      </c>
      <c r="G21" s="33">
        <f>((E21/E20)-1)*100</f>
        <v>-17.866125760649087</v>
      </c>
    </row>
    <row r="22" spans="1:16" ht="15" customHeight="1" x14ac:dyDescent="0.2">
      <c r="A22" s="14"/>
      <c r="B22" s="8">
        <v>2017</v>
      </c>
      <c r="C22" s="26">
        <v>147142</v>
      </c>
      <c r="D22" s="31">
        <f>((C22/C21)-1)*100</f>
        <v>-12.105228574671312</v>
      </c>
      <c r="E22" s="28">
        <v>9257</v>
      </c>
      <c r="F22" s="33">
        <f t="shared" si="5"/>
        <v>6.2912016963205613</v>
      </c>
      <c r="G22" s="33">
        <f>((E22/E21)-1)*100</f>
        <v>-8.5547762520991828</v>
      </c>
    </row>
    <row r="23" spans="1:16" ht="15" customHeight="1" x14ac:dyDescent="0.2">
      <c r="A23" s="14"/>
      <c r="B23" s="8">
        <v>2018</v>
      </c>
      <c r="C23" s="26">
        <v>146183</v>
      </c>
      <c r="D23" s="31">
        <f t="shared" ref="D23:D25" si="6">((C23/C22)-1)*100</f>
        <v>-0.65175136942545731</v>
      </c>
      <c r="E23" s="28">
        <v>8733</v>
      </c>
      <c r="F23" s="33">
        <f t="shared" ref="F23" si="7">E23/C23*100</f>
        <v>5.9740188667628935</v>
      </c>
      <c r="G23" s="33">
        <f t="shared" ref="G23" si="8">((E23/E22)-1)*100</f>
        <v>-5.6605811818083662</v>
      </c>
    </row>
    <row r="24" spans="1:16" ht="15" customHeight="1" x14ac:dyDescent="0.2">
      <c r="A24" s="14"/>
      <c r="B24" s="8">
        <v>2019</v>
      </c>
      <c r="C24" s="26">
        <v>145608</v>
      </c>
      <c r="D24" s="31">
        <f t="shared" si="6"/>
        <v>-0.39334259113577019</v>
      </c>
      <c r="E24" s="28">
        <v>8443</v>
      </c>
      <c r="F24" s="33">
        <f t="shared" ref="F24:F25" si="9">E24/C24*100</f>
        <v>5.7984451403769022</v>
      </c>
      <c r="G24" s="33">
        <f t="shared" ref="G24:G25" si="10">((E24/E23)-1)*100</f>
        <v>-3.3207374327264394</v>
      </c>
    </row>
    <row r="25" spans="1:16" ht="15" customHeight="1" x14ac:dyDescent="0.2">
      <c r="A25" s="14"/>
      <c r="B25" s="11">
        <v>2020</v>
      </c>
      <c r="C25" s="27">
        <v>137685</v>
      </c>
      <c r="D25" s="32">
        <f t="shared" si="6"/>
        <v>-5.4413219053898176</v>
      </c>
      <c r="E25" s="29">
        <v>7542</v>
      </c>
      <c r="F25" s="34">
        <f t="shared" si="9"/>
        <v>5.4777208846279555</v>
      </c>
      <c r="G25" s="34">
        <f t="shared" si="10"/>
        <v>-10.671562240909626</v>
      </c>
      <c r="H25" s="1"/>
    </row>
    <row r="26" spans="1:16" ht="15" customHeight="1" x14ac:dyDescent="0.2">
      <c r="A26" s="14"/>
    </row>
    <row r="27" spans="1:16" ht="30" customHeight="1" x14ac:dyDescent="0.2">
      <c r="A27" s="15" t="s">
        <v>1</v>
      </c>
      <c r="B27" s="40" t="s">
        <v>13</v>
      </c>
      <c r="C27" s="40"/>
      <c r="D27" s="40"/>
      <c r="E27" s="40"/>
      <c r="F27" s="40"/>
      <c r="G27" s="40"/>
      <c r="H27" s="40"/>
      <c r="I27" s="1"/>
    </row>
    <row r="28" spans="1:16" ht="30" customHeight="1" x14ac:dyDescent="0.2">
      <c r="A28" s="15"/>
      <c r="B28" s="43" t="s">
        <v>12</v>
      </c>
      <c r="C28" s="43"/>
      <c r="D28" s="43"/>
      <c r="E28" s="44"/>
      <c r="F28" s="44"/>
      <c r="G28" s="44"/>
      <c r="H28" s="44"/>
      <c r="I28" s="45"/>
      <c r="J28" s="9"/>
    </row>
    <row r="29" spans="1:16" ht="15" customHeight="1" x14ac:dyDescent="0.2">
      <c r="A29" s="16" t="s">
        <v>2</v>
      </c>
      <c r="B29" s="41">
        <v>44440</v>
      </c>
      <c r="C29" s="41"/>
      <c r="D29" s="41"/>
      <c r="E29" s="42"/>
      <c r="F29" s="42"/>
      <c r="G29" s="42"/>
      <c r="H29" s="42"/>
    </row>
    <row r="30" spans="1:16" ht="15" customHeight="1" x14ac:dyDescent="0.2">
      <c r="A30" s="17" t="s">
        <v>3</v>
      </c>
      <c r="B30" s="35" t="s">
        <v>15</v>
      </c>
      <c r="C30" s="35"/>
      <c r="D30" s="35"/>
      <c r="E30" s="35"/>
      <c r="F30" s="35"/>
      <c r="G30" s="35"/>
      <c r="H30" s="35"/>
    </row>
    <row r="31" spans="1:16" ht="15" customHeight="1" thickBo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903.html" xr:uid="{00000000-0004-0000-0000-000000000000}"/>
    <hyperlink ref="B30:H30" r:id="rId2" display="http://observatorioemigracao.pt/np4/8208.html" xr:uid="{00000000-0004-0000-0000-000001000000}"/>
    <hyperlink ref="B28" r:id="rId3" display="https://www.bfs.admin.ch/bfs/fr/home/statistiques/population/migration-integration/migration-internationale.assetdetail.3222151.html" xr:uid="{00000000-0004-0000-0000-000002000000}"/>
    <hyperlink ref="B28:I28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2021-09-02T09:56:29Z</dcterms:modified>
</cp:coreProperties>
</file>