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D0BFC12D-BF4D-42B1-A103-CDB501073C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oruegaEntradas2001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F22" i="1"/>
  <c r="D22" i="1"/>
  <c r="G21" i="1" l="1"/>
  <c r="D21" i="1"/>
  <c r="F21" i="1"/>
  <c r="G20" i="1" l="1"/>
  <c r="D20" i="1"/>
  <c r="F20" i="1"/>
  <c r="G19" i="1" l="1"/>
  <c r="D19" i="1"/>
  <c r="F19" i="1"/>
  <c r="G17" i="1" l="1"/>
  <c r="G18" i="1"/>
  <c r="F17" i="1"/>
  <c r="F18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<sst xmlns="http://schemas.openxmlformats.org/spreadsheetml/2006/main" count="19" uniqueCount="16">
  <si>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</si>
  <si>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</si>
  <si>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</si>
  <si>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</si>
  <si>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</si>
  <si>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</si>
  <si>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</si>
  <si>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</si>
  <si>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</si>
  <si>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</si>
  <si>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</si>
  <si>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</si>
  <si>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https://www.ssb.no/en</t>
  </si>
  <si>
    <t xml:space="preserve">Quadro elaborado pelo Observatório da Emigração, valores de Statistics Norway
</t>
  </si>
  <si>
    <t>Entradas de portugueses na Noruega, 2001-2020</t>
  </si>
  <si>
    <t>http://observatorioemigracao.pt/np4/8040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</si>
</sst>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'NoruegaEntradas2001-2020'!$B$5:$B$24</c:f>
              <c:numCache>
                <c:formatCode>General</c:formatCode>
                <c:ptCount val="2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</c:numCache>
            </c:numRef>
          </c:cat>
          <c:val>
            <c:numRef>
              <c:f>'NoruegaEntradas2001-2020'!$E$5:$E$24</c:f>
              <c:numCache>
                <c:formatCode>#,##0</c:formatCode>
                <c:ptCount val="20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  <c:pt idx="17">
                  <c:v>450</c:v>
                </c:pt>
                <c:pt idx="18">
                  <c:v>432</c:v>
                </c:pt>
                <c:pt idx="19">
                  <c:v>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178368"/>
        <c:axId val="158622848"/>
      </c:lineChart>
      <c:catAx>
        <c:axId val="16517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/>
            </a:pPr>
            <a:endParaRPr lang="pt-PT"/>
          </a:p>
        </c:txPr>
        <c:crossAx val="158622848"/>
        <c:crosses val="autoZero"/>
        <c:auto val="1"/>
        <c:lblAlgn val="ctr"/>
        <c:lblOffset val="100"/>
        <c:noMultiLvlLbl val="0"/>
      </c:catAx>
      <c:valAx>
        <c:axId val="15862284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783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040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3">
        <v>25412</v>
      </c>
      <c r="D5" s="23" t="s">
        <v>11</v>
      </c>
      <c r="E5" s="34">
        <v>70</v>
      </c>
      <c r="F5" s="25">
        <f t="shared" ref="F5:F18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6">
        <v>30788</v>
      </c>
      <c r="D6" s="23">
        <f t="shared" ref="D6:D19" si="1">((C6/C5)-1)*100</f>
        <v>21.15535967259563</v>
      </c>
      <c r="E6" s="34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6">
        <v>26787</v>
      </c>
      <c r="D7" s="23">
        <f t="shared" si="1"/>
        <v>-12.995322853059632</v>
      </c>
      <c r="E7" s="34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6">
        <v>27863</v>
      </c>
      <c r="D8" s="23">
        <f t="shared" si="1"/>
        <v>4.0168738567215367</v>
      </c>
      <c r="E8" s="34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6">
        <v>31356</v>
      </c>
      <c r="D9" s="23">
        <f t="shared" si="1"/>
        <v>12.536338513440759</v>
      </c>
      <c r="E9" s="34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6">
        <v>37429</v>
      </c>
      <c r="D10" s="23">
        <f t="shared" si="1"/>
        <v>19.367904069396612</v>
      </c>
      <c r="E10" s="34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6">
        <v>53498</v>
      </c>
      <c r="D11" s="23">
        <f t="shared" si="1"/>
        <v>42.931951160864571</v>
      </c>
      <c r="E11" s="34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6">
        <v>58820</v>
      </c>
      <c r="D12" s="23">
        <f t="shared" si="1"/>
        <v>9.9480354405772076</v>
      </c>
      <c r="E12" s="34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6">
        <v>56680</v>
      </c>
      <c r="D13" s="23">
        <f t="shared" si="1"/>
        <v>-3.6382182930975837</v>
      </c>
      <c r="E13" s="34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6">
        <v>65065</v>
      </c>
      <c r="D14" s="23">
        <f t="shared" si="1"/>
        <v>14.793577981651374</v>
      </c>
      <c r="E14" s="34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6">
        <v>70759</v>
      </c>
      <c r="D15" s="23">
        <f t="shared" si="1"/>
        <v>8.7512487512487525</v>
      </c>
      <c r="E15" s="34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6">
        <v>70012</v>
      </c>
      <c r="D16" s="23">
        <f t="shared" si="1"/>
        <v>-1.0556960951963679</v>
      </c>
      <c r="E16" s="34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6">
        <v>66934</v>
      </c>
      <c r="D17" s="23">
        <f t="shared" si="1"/>
        <v>-4.3963891904244985</v>
      </c>
      <c r="E17" s="34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6">
        <v>61429</v>
      </c>
      <c r="D18" s="23">
        <f t="shared" si="1"/>
        <v>-8.2245196760988399</v>
      </c>
      <c r="E18" s="34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6">
        <v>59067</v>
      </c>
      <c r="D19" s="23">
        <f t="shared" si="1"/>
        <v>-3.8450894528642809</v>
      </c>
      <c r="E19" s="34">
        <v>488</v>
      </c>
      <c r="F19" s="25">
        <f t="shared" ref="F19:F21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8">
        <v>2016</v>
      </c>
      <c r="C20" s="26">
        <v>58508</v>
      </c>
      <c r="D20" s="23">
        <f>((C20/C19)-1)*100</f>
        <v>-0.94638292108960576</v>
      </c>
      <c r="E20" s="34">
        <v>427</v>
      </c>
      <c r="F20" s="25">
        <f t="shared" si="3"/>
        <v>0.72981472619129006</v>
      </c>
      <c r="G20" s="24">
        <f>((E20/E19)-1)*100</f>
        <v>-12.5</v>
      </c>
    </row>
    <row r="21" spans="1:15" ht="15" customHeight="1" x14ac:dyDescent="0.2">
      <c r="A21" s="13"/>
      <c r="B21" s="8">
        <v>2017</v>
      </c>
      <c r="C21" s="26">
        <v>49774</v>
      </c>
      <c r="D21" s="23">
        <f>((C21/C20)-1)*100</f>
        <v>-14.927873111369383</v>
      </c>
      <c r="E21" s="34">
        <v>375</v>
      </c>
      <c r="F21" s="25">
        <f t="shared" si="3"/>
        <v>0.75340539237352833</v>
      </c>
      <c r="G21" s="24">
        <f>((E21/E20)-1)*100</f>
        <v>-12.177985948477755</v>
      </c>
    </row>
    <row r="22" spans="1:15" ht="15" customHeight="1" x14ac:dyDescent="0.2">
      <c r="A22" s="13"/>
      <c r="B22" s="8">
        <v>2018</v>
      </c>
      <c r="C22" s="26">
        <v>44408</v>
      </c>
      <c r="D22" s="23">
        <f t="shared" ref="D22:D24" si="4">((C22/C21)-1)*100</f>
        <v>-10.780728894603609</v>
      </c>
      <c r="E22" s="34">
        <v>450</v>
      </c>
      <c r="F22" s="25">
        <f t="shared" ref="F22:F24" si="5">E22/C22*100</f>
        <v>1.0133309313637182</v>
      </c>
      <c r="G22" s="24">
        <f t="shared" ref="G22" si="6">((E22/E21)-1)*100</f>
        <v>19.999999999999996</v>
      </c>
    </row>
    <row r="23" spans="1:15" ht="15" customHeight="1" x14ac:dyDescent="0.2">
      <c r="A23" s="13"/>
      <c r="B23" s="8">
        <v>2019</v>
      </c>
      <c r="C23" s="26">
        <v>44570</v>
      </c>
      <c r="D23" s="23">
        <f t="shared" si="4"/>
        <v>0.36479913529094965</v>
      </c>
      <c r="E23" s="34">
        <v>432</v>
      </c>
      <c r="F23" s="25">
        <f t="shared" ref="F23:F24" si="7">E23/C23*100</f>
        <v>0.96926183531523447</v>
      </c>
      <c r="G23" s="24">
        <f t="shared" ref="G23:G24" si="8">((E23/E22)-1)*100</f>
        <v>-4.0000000000000036</v>
      </c>
    </row>
    <row r="24" spans="1:15" ht="15" customHeight="1" x14ac:dyDescent="0.2">
      <c r="A24" s="13"/>
      <c r="B24" s="30">
        <v>2020</v>
      </c>
      <c r="C24" s="31">
        <v>30819</v>
      </c>
      <c r="D24" s="27">
        <f t="shared" si="4"/>
        <v>-30.852591429212474</v>
      </c>
      <c r="E24" s="32">
        <v>344</v>
      </c>
      <c r="F24" s="28">
        <f t="shared" si="7"/>
        <v>1.1161945553067911</v>
      </c>
      <c r="G24" s="29">
        <f t="shared" si="8"/>
        <v>-20.370370370370374</v>
      </c>
    </row>
    <row r="25" spans="1:15" ht="15" customHeight="1" x14ac:dyDescent="0.2">
      <c r="A25" s="13"/>
      <c r="E25" s="1"/>
    </row>
    <row r="26" spans="1:15" ht="15" customHeight="1" x14ac:dyDescent="0.2">
      <c r="A26" s="14" t="s">
        <v>1</v>
      </c>
      <c r="B26" s="47" t="s">
        <v>13</v>
      </c>
      <c r="C26" s="47"/>
      <c r="D26" s="47"/>
      <c r="E26" s="47"/>
      <c r="F26" s="47"/>
      <c r="G26" s="47"/>
    </row>
    <row r="27" spans="1:15" ht="45" customHeight="1" x14ac:dyDescent="0.2">
      <c r="A27" s="14"/>
      <c r="B27" s="48" t="s">
        <v>12</v>
      </c>
      <c r="C27" s="48"/>
      <c r="D27" s="48"/>
      <c r="E27" s="48"/>
      <c r="F27" s="48"/>
      <c r="G27" s="48"/>
      <c r="I27" s="9"/>
    </row>
    <row r="28" spans="1:15" ht="15" customHeight="1" x14ac:dyDescent="0.2">
      <c r="A28" s="15" t="s">
        <v>2</v>
      </c>
      <c r="B28" s="40">
        <v>44312</v>
      </c>
      <c r="C28" s="40"/>
      <c r="D28" s="40"/>
      <c r="E28" s="41"/>
      <c r="F28" s="41"/>
      <c r="G28" s="41"/>
    </row>
    <row r="29" spans="1:15" ht="15" customHeight="1" x14ac:dyDescent="0.2">
      <c r="A29" s="16" t="s">
        <v>3</v>
      </c>
      <c r="B29" s="35" t="s">
        <v>15</v>
      </c>
      <c r="C29" s="35"/>
      <c r="D29" s="35"/>
      <c r="E29" s="35"/>
      <c r="F29" s="35"/>
      <c r="G29" s="35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67.html" xr:uid="{00000000-0004-0000-0000-000000000000}"/>
    <hyperlink ref="B27" r:id="rId2" display="https://www.ssb.no/statistikkbanken/selectvarval/Define.asp?subjectcode=&amp;ProductId=&amp;MainTable=InnUtvLandbakgr&amp;nvl=&amp;PLanguage=1&amp;nyTmpVar=true&amp;CMSSubjectArea=befolkning&amp;KortNavnWeb=flytting&amp;StatVariant=&amp;checked=true" xr:uid="{00000000-0004-0000-0000-000001000000}"/>
    <hyperlink ref="B29:G29" r:id="rId3" display="http://observatorioemigracao.pt/np4/8040" xr:uid="{00000000-0004-0000-0000-000002000000}"/>
    <hyperlink ref="B27:G27" r:id="rId4" display="https://www.ssb.no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NoruegaEntradas2001-2020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2021-04-26T08:39:18Z</dcterms:modified>
</cp:coreProperties>
</file>