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2B4C02CA-A560-4683-AD68-73F029BAA96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U Entradas 200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D25" i="1"/>
  <c r="D24" i="1"/>
  <c r="D23" i="1" l="1"/>
  <c r="G23" i="1"/>
  <c r="F23" i="1"/>
  <c r="G22" i="1" l="1"/>
  <c r="D22" i="1"/>
  <c r="F22" i="1"/>
  <c r="D21" i="1" l="1"/>
  <c r="G21" i="1"/>
  <c r="F21" i="1"/>
  <c r="G18" i="1" l="1"/>
  <c r="G19" i="1"/>
  <c r="G20" i="1"/>
  <c r="D18" i="1"/>
  <c r="D6" i="1"/>
  <c r="D19" i="1"/>
  <c r="D20" i="1"/>
  <c r="D17" i="1"/>
  <c r="F19" i="1"/>
  <c r="F18" i="1"/>
  <c r="F20" i="1" l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<sst xmlns="http://schemas.openxmlformats.org/spreadsheetml/2006/main" count="19" uniqueCount="16">
  <si>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</si>
  <si>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</si>
  <si>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</si>
  <si>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</si>
  <si>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</si>
  <si>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</si>
  <si>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</si>
  <si>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</si>
  <si>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</si>
  <si>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</si>
  <si>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</si>
  <si>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</si>
  <si>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Department for Work and Pensions</t>
  </si>
  <si>
    <t>https://sw.stat-xplore.dwp.gov.uk</t>
  </si>
  <si>
    <t>Entradas de portugueses no Reino Unido, 2000-2020</t>
  </si>
  <si>
    <t>http://observatorioemigracao.pt/np4/7956.html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</si>
</sst>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 Reino Unido, 2000-2020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'RU Entradas 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'RU Entradas 2000-2020'!$E$5:$E$25</c:f>
              <c:numCache>
                <c:formatCode>#,##0</c:formatCode>
                <c:ptCount val="21"/>
                <c:pt idx="0">
                  <c:v>1811</c:v>
                </c:pt>
                <c:pt idx="1">
                  <c:v>4396</c:v>
                </c:pt>
                <c:pt idx="2">
                  <c:v>7915</c:v>
                </c:pt>
                <c:pt idx="3">
                  <c:v>12603</c:v>
                </c:pt>
                <c:pt idx="4">
                  <c:v>13867</c:v>
                </c:pt>
                <c:pt idx="5">
                  <c:v>11712</c:v>
                </c:pt>
                <c:pt idx="6">
                  <c:v>9696</c:v>
                </c:pt>
                <c:pt idx="7">
                  <c:v>12039</c:v>
                </c:pt>
                <c:pt idx="8">
                  <c:v>12983</c:v>
                </c:pt>
                <c:pt idx="9">
                  <c:v>12211</c:v>
                </c:pt>
                <c:pt idx="10">
                  <c:v>12064</c:v>
                </c:pt>
                <c:pt idx="11">
                  <c:v>16347</c:v>
                </c:pt>
                <c:pt idx="12">
                  <c:v>20443</c:v>
                </c:pt>
                <c:pt idx="13">
                  <c:v>30121</c:v>
                </c:pt>
                <c:pt idx="14">
                  <c:v>30546</c:v>
                </c:pt>
                <c:pt idx="15">
                  <c:v>32301</c:v>
                </c:pt>
                <c:pt idx="16">
                  <c:v>30543</c:v>
                </c:pt>
                <c:pt idx="17">
                  <c:v>22622</c:v>
                </c:pt>
                <c:pt idx="18">
                  <c:v>18871</c:v>
                </c:pt>
                <c:pt idx="19">
                  <c:v>24593</c:v>
                </c:pt>
                <c:pt idx="20">
                  <c:v>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E-4CB1-920C-3A80DF508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001216"/>
        <c:axId val="60022080"/>
      </c:lineChart>
      <c:catAx>
        <c:axId val="15700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de Department for Work and Pensions.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0022080"/>
        <c:crosses val="autoZero"/>
        <c:auto val="1"/>
        <c:lblAlgn val="ctr"/>
        <c:lblOffset val="100"/>
        <c:noMultiLvlLbl val="0"/>
      </c:catAx>
      <c:valAx>
        <c:axId val="6002208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0012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956.html" TargetMode="External"/><Relationship Id="rId2" Type="http://schemas.openxmlformats.org/officeDocument/2006/relationships/hyperlink" Target="https://sw.stat-xplore.dwp.gov.uk/" TargetMode="External"/><Relationship Id="rId1" Type="http://schemas.openxmlformats.org/officeDocument/2006/relationships/hyperlink" Target="http://observatorioemigracao.pt/np4/581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8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9"/>
      <c r="B4" s="44"/>
      <c r="C4" s="21" t="s">
        <v>8</v>
      </c>
      <c r="D4" s="22" t="s">
        <v>9</v>
      </c>
      <c r="E4" s="23" t="s">
        <v>8</v>
      </c>
      <c r="F4" s="23" t="s">
        <v>10</v>
      </c>
      <c r="G4" s="23" t="s">
        <v>9</v>
      </c>
      <c r="H4" s="20"/>
      <c r="I4" s="20"/>
      <c r="J4" s="20"/>
      <c r="K4" s="20"/>
      <c r="L4" s="20"/>
      <c r="M4" s="20"/>
      <c r="N4" s="20"/>
      <c r="O4" s="20"/>
      <c r="P4" s="20"/>
    </row>
    <row r="5" spans="1:21" ht="15" customHeight="1" x14ac:dyDescent="0.2">
      <c r="A5" s="13"/>
      <c r="B5" s="8">
        <v>2000</v>
      </c>
      <c r="C5" s="24">
        <v>260424</v>
      </c>
      <c r="D5" s="29" t="s">
        <v>11</v>
      </c>
      <c r="E5" s="27">
        <v>1811</v>
      </c>
      <c r="F5" s="32">
        <f>E5/C5*100</f>
        <v>0.69540441741160575</v>
      </c>
      <c r="G5" s="32" t="s">
        <v>11</v>
      </c>
    </row>
    <row r="6" spans="1:21" ht="15" customHeight="1" x14ac:dyDescent="0.2">
      <c r="A6" s="13"/>
      <c r="B6" s="8">
        <v>2001</v>
      </c>
      <c r="C6" s="25">
        <v>262239</v>
      </c>
      <c r="D6" s="30">
        <f>((C6/C5)-1)*100</f>
        <v>0.69694037415906074</v>
      </c>
      <c r="E6" s="27">
        <v>4396</v>
      </c>
      <c r="F6" s="32">
        <f t="shared" ref="F6:F20" si="0">E6/C6*100</f>
        <v>1.6763334210395862</v>
      </c>
      <c r="G6" s="32">
        <f>((E6/E5)-1)*100</f>
        <v>142.73881833241302</v>
      </c>
    </row>
    <row r="7" spans="1:21" ht="15" customHeight="1" x14ac:dyDescent="0.2">
      <c r="A7" s="13"/>
      <c r="B7" s="8">
        <v>2002</v>
      </c>
      <c r="C7" s="25">
        <v>311288</v>
      </c>
      <c r="D7" s="30">
        <f t="shared" ref="D7:D16" si="1">((C7/C6)-1)*100</f>
        <v>18.703930384115264</v>
      </c>
      <c r="E7" s="27">
        <v>7915</v>
      </c>
      <c r="F7" s="32">
        <f t="shared" si="0"/>
        <v>2.5426614581994809</v>
      </c>
      <c r="G7" s="32">
        <f t="shared" ref="G7:G20" si="2">((E7/E6)-1)*100</f>
        <v>80.05004549590538</v>
      </c>
    </row>
    <row r="8" spans="1:21" ht="15" customHeight="1" x14ac:dyDescent="0.2">
      <c r="A8" s="13"/>
      <c r="B8" s="8">
        <v>2003</v>
      </c>
      <c r="C8" s="25">
        <v>362152</v>
      </c>
      <c r="D8" s="30">
        <f t="shared" si="1"/>
        <v>16.339852483873464</v>
      </c>
      <c r="E8" s="27">
        <v>12603</v>
      </c>
      <c r="F8" s="32">
        <f t="shared" si="0"/>
        <v>3.4800304844374743</v>
      </c>
      <c r="G8" s="32">
        <f t="shared" si="2"/>
        <v>59.229311433986112</v>
      </c>
    </row>
    <row r="9" spans="1:21" ht="15" customHeight="1" x14ac:dyDescent="0.2">
      <c r="A9" s="13"/>
      <c r="B9" s="8">
        <v>2004</v>
      </c>
      <c r="C9" s="25">
        <v>412740</v>
      </c>
      <c r="D9" s="30">
        <f t="shared" si="1"/>
        <v>13.968720316331273</v>
      </c>
      <c r="E9" s="27">
        <v>13867</v>
      </c>
      <c r="F9" s="32">
        <f t="shared" si="0"/>
        <v>3.3597422105926249</v>
      </c>
      <c r="G9" s="32">
        <f t="shared" si="2"/>
        <v>10.029358089343798</v>
      </c>
    </row>
    <row r="10" spans="1:21" ht="15" customHeight="1" x14ac:dyDescent="0.2">
      <c r="A10" s="13"/>
      <c r="B10" s="8">
        <v>2005</v>
      </c>
      <c r="C10" s="25">
        <v>618692</v>
      </c>
      <c r="D10" s="30">
        <f t="shared" si="1"/>
        <v>49.898725589959781</v>
      </c>
      <c r="E10" s="27">
        <v>11712</v>
      </c>
      <c r="F10" s="32">
        <f t="shared" si="0"/>
        <v>1.8930259321277794</v>
      </c>
      <c r="G10" s="32">
        <f t="shared" si="2"/>
        <v>-15.540491815100598</v>
      </c>
      <c r="U10" s="1"/>
    </row>
    <row r="11" spans="1:21" ht="15" customHeight="1" x14ac:dyDescent="0.2">
      <c r="A11" s="13"/>
      <c r="B11" s="8">
        <v>2006</v>
      </c>
      <c r="C11" s="25">
        <v>632937</v>
      </c>
      <c r="D11" s="30">
        <f t="shared" si="1"/>
        <v>2.3024380467179251</v>
      </c>
      <c r="E11" s="27">
        <v>9696</v>
      </c>
      <c r="F11" s="32">
        <f t="shared" si="0"/>
        <v>1.531906019082468</v>
      </c>
      <c r="G11" s="32">
        <f t="shared" si="2"/>
        <v>-17.213114754098356</v>
      </c>
    </row>
    <row r="12" spans="1:21" ht="15" customHeight="1" x14ac:dyDescent="0.2">
      <c r="A12" s="13"/>
      <c r="B12" s="8">
        <v>2007</v>
      </c>
      <c r="C12" s="25">
        <v>797090</v>
      </c>
      <c r="D12" s="30">
        <f t="shared" si="1"/>
        <v>25.935124664856058</v>
      </c>
      <c r="E12" s="27">
        <v>12039</v>
      </c>
      <c r="F12" s="32">
        <f t="shared" si="0"/>
        <v>1.5103689671178913</v>
      </c>
      <c r="G12" s="32">
        <f t="shared" si="2"/>
        <v>24.164603960396036</v>
      </c>
    </row>
    <row r="13" spans="1:21" ht="15" customHeight="1" x14ac:dyDescent="0.2">
      <c r="A13" s="13"/>
      <c r="B13" s="8">
        <v>2008</v>
      </c>
      <c r="C13" s="25">
        <v>669660</v>
      </c>
      <c r="D13" s="30">
        <f t="shared" si="1"/>
        <v>-15.986902357324773</v>
      </c>
      <c r="E13" s="27">
        <v>12983</v>
      </c>
      <c r="F13" s="32">
        <f t="shared" si="0"/>
        <v>1.9387450347937758</v>
      </c>
      <c r="G13" s="32">
        <f t="shared" si="2"/>
        <v>7.8411828224935531</v>
      </c>
    </row>
    <row r="14" spans="1:21" ht="15" customHeight="1" x14ac:dyDescent="0.2">
      <c r="A14" s="13"/>
      <c r="B14" s="8">
        <v>2009</v>
      </c>
      <c r="C14" s="25">
        <v>613237</v>
      </c>
      <c r="D14" s="30">
        <f t="shared" si="1"/>
        <v>-8.425618970821013</v>
      </c>
      <c r="E14" s="27">
        <v>12211</v>
      </c>
      <c r="F14" s="32">
        <f t="shared" si="0"/>
        <v>1.991236667063468</v>
      </c>
      <c r="G14" s="32">
        <f t="shared" si="2"/>
        <v>-5.946237387352693</v>
      </c>
    </row>
    <row r="15" spans="1:21" ht="15" customHeight="1" x14ac:dyDescent="0.2">
      <c r="A15" s="13"/>
      <c r="B15" s="8">
        <v>2010</v>
      </c>
      <c r="C15" s="25">
        <v>667486</v>
      </c>
      <c r="D15" s="30">
        <f t="shared" si="1"/>
        <v>8.8463351037201043</v>
      </c>
      <c r="E15" s="27">
        <v>12064</v>
      </c>
      <c r="F15" s="32">
        <f t="shared" si="0"/>
        <v>1.8073787315389385</v>
      </c>
      <c r="G15" s="32">
        <f t="shared" si="2"/>
        <v>-1.2038326099418573</v>
      </c>
    </row>
    <row r="16" spans="1:21" ht="15" customHeight="1" x14ac:dyDescent="0.2">
      <c r="A16" s="13"/>
      <c r="B16" s="8">
        <v>2011</v>
      </c>
      <c r="C16" s="25">
        <v>671219</v>
      </c>
      <c r="D16" s="30">
        <f t="shared" si="1"/>
        <v>0.55926266618326892</v>
      </c>
      <c r="E16" s="27">
        <v>16347</v>
      </c>
      <c r="F16" s="32">
        <f t="shared" si="0"/>
        <v>2.4354197363304677</v>
      </c>
      <c r="G16" s="32">
        <f t="shared" si="2"/>
        <v>35.502320954907148</v>
      </c>
    </row>
    <row r="17" spans="1:16" ht="15" customHeight="1" x14ac:dyDescent="0.2">
      <c r="A17" s="13"/>
      <c r="B17" s="8">
        <v>2012</v>
      </c>
      <c r="C17" s="25">
        <v>518954</v>
      </c>
      <c r="D17" s="30">
        <f>((C17/C16)-1)*100</f>
        <v>-22.684846525500625</v>
      </c>
      <c r="E17" s="27">
        <v>20443</v>
      </c>
      <c r="F17" s="32">
        <f t="shared" si="0"/>
        <v>3.9392701472577527</v>
      </c>
      <c r="G17" s="32">
        <f t="shared" si="2"/>
        <v>25.056585306172387</v>
      </c>
    </row>
    <row r="18" spans="1:16" ht="15" customHeight="1" x14ac:dyDescent="0.2">
      <c r="A18" s="13"/>
      <c r="B18" s="8">
        <v>2013</v>
      </c>
      <c r="C18" s="25">
        <v>617237</v>
      </c>
      <c r="D18" s="30">
        <f>((C18/C17)-1)*100</f>
        <v>18.938672791808141</v>
      </c>
      <c r="E18" s="27">
        <v>30121</v>
      </c>
      <c r="F18" s="32">
        <f t="shared" ref="F18:F19" si="3">E18/C18*100</f>
        <v>4.8799731707593681</v>
      </c>
      <c r="G18" s="32">
        <f t="shared" si="2"/>
        <v>47.34138825025682</v>
      </c>
    </row>
    <row r="19" spans="1:16" ht="15" customHeight="1" x14ac:dyDescent="0.2">
      <c r="A19" s="13"/>
      <c r="B19" s="8">
        <v>2014</v>
      </c>
      <c r="C19" s="25">
        <v>767765</v>
      </c>
      <c r="D19" s="30">
        <f t="shared" ref="D19:D20" si="4">((C19/C18)-1)*100</f>
        <v>24.387390904952234</v>
      </c>
      <c r="E19" s="27">
        <v>30546</v>
      </c>
      <c r="F19" s="32">
        <f t="shared" si="3"/>
        <v>3.978561148268025</v>
      </c>
      <c r="G19" s="32">
        <f t="shared" si="2"/>
        <v>1.4109757312174231</v>
      </c>
    </row>
    <row r="20" spans="1:16" ht="15" customHeight="1" x14ac:dyDescent="0.2">
      <c r="A20" s="13"/>
      <c r="B20" s="8">
        <v>2015</v>
      </c>
      <c r="C20" s="25">
        <v>828198</v>
      </c>
      <c r="D20" s="30">
        <f t="shared" si="4"/>
        <v>7.8712887406954035</v>
      </c>
      <c r="E20" s="27">
        <v>32301</v>
      </c>
      <c r="F20" s="32">
        <f t="shared" si="0"/>
        <v>3.9001543109256485</v>
      </c>
      <c r="G20" s="32">
        <f t="shared" si="2"/>
        <v>5.7454331172657636</v>
      </c>
    </row>
    <row r="21" spans="1:16" ht="15" customHeight="1" x14ac:dyDescent="0.2">
      <c r="A21" s="13"/>
      <c r="B21" s="8">
        <v>2016</v>
      </c>
      <c r="C21" s="25">
        <v>824782</v>
      </c>
      <c r="D21" s="30">
        <f>((C21/C20)-1)*100</f>
        <v>-0.41246175431478571</v>
      </c>
      <c r="E21" s="27">
        <v>30543</v>
      </c>
      <c r="F21" s="32">
        <f t="shared" ref="F21:F22" si="5">E21/C21*100</f>
        <v>3.7031603502501267</v>
      </c>
      <c r="G21" s="32">
        <f>((E21/E20)-1)*100</f>
        <v>-5.442555958019879</v>
      </c>
    </row>
    <row r="22" spans="1:16" ht="15" customHeight="1" x14ac:dyDescent="0.2">
      <c r="A22" s="13"/>
      <c r="B22" s="8">
        <v>2017</v>
      </c>
      <c r="C22" s="25">
        <v>682613</v>
      </c>
      <c r="D22" s="30">
        <f>((C22/C21)-1)*100</f>
        <v>-17.237160849776068</v>
      </c>
      <c r="E22" s="27">
        <v>22622</v>
      </c>
      <c r="F22" s="32">
        <f t="shared" si="5"/>
        <v>3.3140300580270226</v>
      </c>
      <c r="G22" s="32">
        <f>((E22/E21)-1)*100</f>
        <v>-25.933929214549977</v>
      </c>
    </row>
    <row r="23" spans="1:16" ht="15" customHeight="1" x14ac:dyDescent="0.2">
      <c r="A23" s="13"/>
      <c r="B23" s="8">
        <v>2018</v>
      </c>
      <c r="C23" s="25">
        <v>632670</v>
      </c>
      <c r="D23" s="30">
        <f>((C23/C22)-1)*100</f>
        <v>-7.316444310319314</v>
      </c>
      <c r="E23" s="27">
        <v>18871</v>
      </c>
      <c r="F23" s="32">
        <f t="shared" ref="F23" si="6">E23/C23*100</f>
        <v>2.9827556229946102</v>
      </c>
      <c r="G23" s="32">
        <f>((E23/E22)-1)*100</f>
        <v>-16.581204137565198</v>
      </c>
    </row>
    <row r="24" spans="1:16" ht="15" customHeight="1" x14ac:dyDescent="0.2">
      <c r="A24" s="13"/>
      <c r="B24" s="8">
        <v>2019</v>
      </c>
      <c r="C24" s="25">
        <v>766134</v>
      </c>
      <c r="D24" s="30">
        <f t="shared" ref="D24:D25" si="7">((C24/C23)-1)*100</f>
        <v>21.095357769453258</v>
      </c>
      <c r="E24" s="27">
        <v>24593</v>
      </c>
      <c r="F24" s="32">
        <f t="shared" ref="F24:F25" si="8">E24/C24*100</f>
        <v>3.2100128698112864</v>
      </c>
      <c r="G24" s="32">
        <f t="shared" ref="G24:G25" si="9">((E24/E23)-1)*100</f>
        <v>30.321657569816129</v>
      </c>
    </row>
    <row r="25" spans="1:16" ht="15" customHeight="1" x14ac:dyDescent="0.2">
      <c r="A25" s="13"/>
      <c r="B25" s="34">
        <v>2020</v>
      </c>
      <c r="C25" s="26">
        <v>322196</v>
      </c>
      <c r="D25" s="31">
        <f t="shared" si="7"/>
        <v>-57.945215849968811</v>
      </c>
      <c r="E25" s="28">
        <v>6664</v>
      </c>
      <c r="F25" s="33">
        <f t="shared" si="8"/>
        <v>2.0683062483705572</v>
      </c>
      <c r="G25" s="33">
        <f t="shared" si="9"/>
        <v>-72.902858536982066</v>
      </c>
    </row>
    <row r="26" spans="1:16" ht="15" customHeight="1" x14ac:dyDescent="0.2">
      <c r="A26" s="13"/>
    </row>
    <row r="27" spans="1:16" ht="15" customHeight="1" x14ac:dyDescent="0.2">
      <c r="A27" s="14" t="s">
        <v>1</v>
      </c>
      <c r="B27" s="40" t="s">
        <v>12</v>
      </c>
      <c r="C27" s="40"/>
      <c r="D27" s="40"/>
      <c r="E27" s="40"/>
      <c r="F27" s="40"/>
      <c r="G27" s="40"/>
      <c r="H27" s="40"/>
    </row>
    <row r="28" spans="1:16" ht="30" customHeight="1" x14ac:dyDescent="0.2">
      <c r="A28" s="14"/>
      <c r="B28" s="42" t="s">
        <v>13</v>
      </c>
      <c r="C28" s="42"/>
      <c r="D28" s="42"/>
      <c r="E28" s="42"/>
      <c r="F28" s="42"/>
      <c r="G28" s="42"/>
      <c r="H28" s="42"/>
      <c r="I28" s="42"/>
      <c r="J28" s="9"/>
    </row>
    <row r="29" spans="1:16" ht="15" customHeight="1" x14ac:dyDescent="0.2">
      <c r="A29" s="15" t="s">
        <v>2</v>
      </c>
      <c r="B29" s="41">
        <v>44252</v>
      </c>
      <c r="C29" s="41"/>
      <c r="D29" s="41"/>
      <c r="E29" s="41"/>
      <c r="F29" s="41"/>
      <c r="G29" s="41"/>
      <c r="H29" s="41"/>
    </row>
    <row r="30" spans="1:16" ht="15" customHeight="1" x14ac:dyDescent="0.2">
      <c r="A30" s="16" t="s">
        <v>3</v>
      </c>
      <c r="B30" s="35" t="s">
        <v>15</v>
      </c>
      <c r="C30" s="35"/>
      <c r="D30" s="35"/>
      <c r="E30" s="35"/>
      <c r="F30" s="35"/>
      <c r="G30" s="35"/>
      <c r="H30" s="35"/>
    </row>
    <row r="31" spans="1:16" ht="15" customHeight="1" thickBot="1" x14ac:dyDescent="0.25">
      <c r="A31" s="1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5" spans="5:5" ht="15" customHeight="1" x14ac:dyDescent="0.2">
      <c r="E35" s="1"/>
    </row>
  </sheetData>
  <mergeCells count="9">
    <mergeCell ref="B30:H30"/>
    <mergeCell ref="B1:E1"/>
    <mergeCell ref="B2:H2"/>
    <mergeCell ref="B27:H27"/>
    <mergeCell ref="B29:H29"/>
    <mergeCell ref="B28:I28"/>
    <mergeCell ref="B3:B4"/>
    <mergeCell ref="C3:D3"/>
    <mergeCell ref="E3:G3"/>
  </mergeCells>
  <hyperlinks>
    <hyperlink ref="B30" r:id="rId1" display="http://observatorioemigracao.pt/np4/5819.html" xr:uid="{00000000-0004-0000-0000-000000000000}"/>
    <hyperlink ref="B28" r:id="rId2" xr:uid="{00000000-0004-0000-0000-000001000000}"/>
    <hyperlink ref="B30:H30" r:id="rId3" display="http://observatorioemigracao.pt/np4/7956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RU Entradas 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2021-02-25T09:47:21Z</dcterms:modified>
</cp:coreProperties>
</file>