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099E0F7F-18B3-493F-95A5-38067C008E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nad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<sst xmlns="http://schemas.openxmlformats.org/spreadsheetml/2006/main" count="19" uniqueCount="16">
  <si>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</si>
  <si>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</si>
  <si>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</si>
  <si>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</si>
  <si>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</si>
  <si>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</si>
  <si>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</si>
  <si>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</si>
  <si>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</si>
  <si>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</si>
  <si>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</si>
  <si>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</si>
  <si>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</si>
  <si>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</si>
  <si>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2000-2019</t>
  </si>
  <si>
    <t>http://observatorioemigracao.pt/np4/7712.html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</si>
</sst>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 vertical="center" inden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'CanadaEntradas2000-2019'!$E$5:$E$24</c:f>
              <c:numCache>
                <c:formatCode>#,##0</c:formatCode>
                <c:ptCount val="20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  <c:pt idx="16">
                  <c:v>847</c:v>
                </c:pt>
                <c:pt idx="17">
                  <c:v>787</c:v>
                </c:pt>
                <c:pt idx="18">
                  <c:v>865</c:v>
                </c:pt>
                <c:pt idx="19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51-B2F6-64613451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712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7"/>
    </row>
    <row r="3" spans="1:21" ht="30" customHeight="1" x14ac:dyDescent="0.2">
      <c r="A3" s="13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11</v>
      </c>
      <c r="E5" s="26">
        <v>468</v>
      </c>
      <c r="F5" s="31">
        <f>E5/C5*100</f>
        <v>0.20574141645052094</v>
      </c>
      <c r="G5" s="31" t="s">
        <v>11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271832</v>
      </c>
      <c r="D20" s="29">
        <f>((C20/C19)-1)*100</f>
        <v>4.431476352013286</v>
      </c>
      <c r="E20" s="26">
        <v>822</v>
      </c>
      <c r="F20" s="31">
        <f t="shared" ref="F20:F22" si="5">E20/C20*100</f>
        <v>0.30239265428647105</v>
      </c>
      <c r="G20" s="31">
        <f>((E20/E19)-1)*100</f>
        <v>29.04238618524333</v>
      </c>
    </row>
    <row r="21" spans="1:16" ht="15" customHeight="1" x14ac:dyDescent="0.2">
      <c r="A21" s="14"/>
      <c r="B21" s="8">
        <v>2016</v>
      </c>
      <c r="C21" s="24">
        <v>296380</v>
      </c>
      <c r="D21" s="29">
        <f t="shared" ref="D21:D24" si="6">((C21/C20)-1)*100</f>
        <v>9.0305777097619213</v>
      </c>
      <c r="E21" s="26">
        <v>847</v>
      </c>
      <c r="F21" s="31">
        <f t="shared" si="5"/>
        <v>0.28578176665092109</v>
      </c>
      <c r="G21" s="31">
        <f t="shared" ref="G21:G22" si="7">((E21/E20)-1)*100</f>
        <v>3.0413625304136271</v>
      </c>
    </row>
    <row r="22" spans="1:16" ht="15" customHeight="1" x14ac:dyDescent="0.2">
      <c r="A22" s="14"/>
      <c r="B22" s="8">
        <v>2017</v>
      </c>
      <c r="C22" s="24">
        <v>286476</v>
      </c>
      <c r="D22" s="29">
        <f t="shared" si="6"/>
        <v>-3.3416559821850322</v>
      </c>
      <c r="E22" s="26">
        <v>787</v>
      </c>
      <c r="F22" s="31">
        <f t="shared" si="5"/>
        <v>0.27471760287074659</v>
      </c>
      <c r="G22" s="31">
        <f t="shared" si="7"/>
        <v>-7.0838252656434513</v>
      </c>
    </row>
    <row r="23" spans="1:16" ht="15" customHeight="1" x14ac:dyDescent="0.2">
      <c r="A23" s="14"/>
      <c r="B23" s="8">
        <v>2018</v>
      </c>
      <c r="C23" s="24">
        <v>321060</v>
      </c>
      <c r="D23" s="29">
        <f t="shared" si="6"/>
        <v>12.072215473547532</v>
      </c>
      <c r="E23" s="26">
        <v>865</v>
      </c>
      <c r="F23" s="31">
        <f t="shared" ref="F23:F24" si="8">E23/C23*100</f>
        <v>0.26942004609730269</v>
      </c>
      <c r="G23" s="31">
        <f t="shared" ref="G23:G24" si="9">((E23/E22)-1)*100</f>
        <v>9.9110546378653019</v>
      </c>
    </row>
    <row r="24" spans="1:16" ht="15" customHeight="1" x14ac:dyDescent="0.2">
      <c r="A24" s="14"/>
      <c r="B24" s="11">
        <v>2019</v>
      </c>
      <c r="C24" s="25">
        <v>341175</v>
      </c>
      <c r="D24" s="30">
        <f t="shared" si="6"/>
        <v>6.2651840777424805</v>
      </c>
      <c r="E24" s="27">
        <v>855</v>
      </c>
      <c r="F24" s="32">
        <f t="shared" si="8"/>
        <v>0.25060452846779513</v>
      </c>
      <c r="G24" s="32">
        <f t="shared" si="9"/>
        <v>-1.1560693641618491</v>
      </c>
    </row>
    <row r="25" spans="1:16" ht="15" customHeight="1" x14ac:dyDescent="0.2">
      <c r="A25" s="14"/>
    </row>
    <row r="26" spans="1:16" ht="15" customHeight="1" x14ac:dyDescent="0.2">
      <c r="A26" s="15" t="s">
        <v>1</v>
      </c>
      <c r="B26" s="37" t="s">
        <v>12</v>
      </c>
      <c r="C26" s="37"/>
      <c r="D26" s="37"/>
      <c r="E26" s="37"/>
      <c r="F26" s="37"/>
      <c r="G26" s="37"/>
      <c r="H26" s="37"/>
    </row>
    <row r="27" spans="1:16" ht="15" customHeight="1" x14ac:dyDescent="0.2">
      <c r="A27" s="15"/>
      <c r="B27" s="38" t="s">
        <v>13</v>
      </c>
      <c r="C27" s="38"/>
      <c r="D27" s="38"/>
      <c r="E27" s="39"/>
      <c r="F27" s="39"/>
      <c r="G27" s="39"/>
      <c r="H27" s="39"/>
      <c r="I27" s="40"/>
      <c r="J27" s="9"/>
    </row>
    <row r="28" spans="1:16" ht="15" customHeight="1" x14ac:dyDescent="0.2">
      <c r="A28" s="46" t="s">
        <v>2</v>
      </c>
      <c r="B28" s="47">
        <v>44049</v>
      </c>
      <c r="C28" s="47"/>
      <c r="D28" s="47"/>
      <c r="E28" s="48"/>
      <c r="F28" s="48"/>
      <c r="G28" s="48"/>
      <c r="H28" s="48"/>
    </row>
    <row r="29" spans="1:16" ht="15" customHeight="1" x14ac:dyDescent="0.2">
      <c r="A29" s="49" t="s">
        <v>3</v>
      </c>
      <c r="B29" s="50" t="s">
        <v>15</v>
      </c>
      <c r="C29" s="50"/>
      <c r="D29" s="50"/>
      <c r="E29" s="50"/>
      <c r="F29" s="50"/>
      <c r="G29" s="50"/>
      <c r="H29" s="50"/>
    </row>
    <row r="30" spans="1:16" ht="15" customHeight="1" thickBot="1" x14ac:dyDescent="0.25">
      <c r="A30" s="1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651.html" xr:uid="{00000000-0004-0000-0000-000000000000}"/>
    <hyperlink ref="B27" r:id="rId2" xr:uid="{00000000-0004-0000-0000-000001000000}"/>
    <hyperlink ref="B29:H29" r:id="rId3" display="http://observatorioemigracao.pt/np4/7712.html" xr:uid="{00000000-0004-0000-0000-000002000000}"/>
    <hyperlink ref="B27:I27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2020-08-06T08:13:55Z</dcterms:modified>
</cp:coreProperties>
</file>