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13_ncr:1_{950B7334-05C1-4B73-B1F2-E5F98B33282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olandaEntradas2000-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<sst xmlns="http://schemas.openxmlformats.org/spreadsheetml/2006/main" count="19" uniqueCount="16">
  <si>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</si>
  <si>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</si>
  <si>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</si>
  <si>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</si>
  <si>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</si>
  <si>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</si>
  <si>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</si>
  <si>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</si>
  <si>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</si>
  <si>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</si>
  <si>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</si>
  <si>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</si>
  <si>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</si>
  <si>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https://www.cbs.nl</t>
  </si>
  <si>
    <t>Entradas de portugueses na Holanda, 2000-2019</t>
  </si>
  <si>
    <t>http://observatorioemigracao.pt/np4/7653.html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</si>
</sst>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Holanda, 2000-2019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'HolandaEntradas2000-2019'!$B$5:$B$24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'HolandaEntradas2000-2019'!$E$5:$E$24</c:f>
              <c:numCache>
                <c:formatCode>#,##0</c:formatCode>
                <c:ptCount val="20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653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>
      <selection activeCell="I25" sqref="I25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27">
        <v>1009</v>
      </c>
      <c r="F5" s="25">
        <f t="shared" ref="F5:F24" si="0"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27">
        <v>1216</v>
      </c>
      <c r="F6" s="25">
        <f t="shared" ref="F6" si="1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>((C7/C6)-1)*100</f>
        <v>-9.7201367657434368</v>
      </c>
      <c r="E7" s="27">
        <v>1189</v>
      </c>
      <c r="F7" s="25">
        <f t="shared" si="0"/>
        <v>1.191287271561398</v>
      </c>
      <c r="G7" s="24">
        <f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ref="D8:D19" si="2">((C8/C7)-1)*100</f>
        <v>-15.151090092978514</v>
      </c>
      <c r="E8" s="27">
        <v>1166</v>
      </c>
      <c r="F8" s="25">
        <f t="shared" si="0"/>
        <v>1.3768509552936732</v>
      </c>
      <c r="G8" s="24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2"/>
        <v>-11.942942162813219</v>
      </c>
      <c r="E9" s="27">
        <v>984</v>
      </c>
      <c r="F9" s="25">
        <f t="shared" si="0"/>
        <v>1.3195301185431529</v>
      </c>
      <c r="G9" s="24">
        <f t="shared" si="3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2"/>
        <v>-3.3015072681435442</v>
      </c>
      <c r="E10" s="34">
        <v>830</v>
      </c>
      <c r="F10" s="25">
        <f t="shared" si="0"/>
        <v>1.1510192761059492</v>
      </c>
      <c r="G10" s="24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2"/>
        <v>7.7048952988489905</v>
      </c>
      <c r="E11" s="27">
        <v>1211</v>
      </c>
      <c r="F11" s="25">
        <f t="shared" si="0"/>
        <v>1.5592408518528056</v>
      </c>
      <c r="G11" s="24">
        <f t="shared" si="3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2"/>
        <v>18.243504236087873</v>
      </c>
      <c r="E12" s="27">
        <v>1577</v>
      </c>
      <c r="F12" s="25">
        <f t="shared" si="0"/>
        <v>1.7172102139707084</v>
      </c>
      <c r="G12" s="24">
        <f t="shared" si="3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2"/>
        <v>26.876463222083082</v>
      </c>
      <c r="E13" s="27">
        <v>2002</v>
      </c>
      <c r="F13" s="25">
        <f t="shared" si="0"/>
        <v>1.718204210544384</v>
      </c>
      <c r="G13" s="24">
        <f t="shared" si="3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>((C14/C13)-1)*100</f>
        <v>1.3843473484555835</v>
      </c>
      <c r="E14" s="27">
        <v>1983</v>
      </c>
      <c r="F14" s="25">
        <f t="shared" si="0"/>
        <v>1.6786591043765342</v>
      </c>
      <c r="G14" s="24">
        <f t="shared" si="3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2"/>
        <v>6.691780242106149</v>
      </c>
      <c r="E15" s="27">
        <v>1530</v>
      </c>
      <c r="F15" s="25">
        <f t="shared" si="0"/>
        <v>1.213948506367279</v>
      </c>
      <c r="G15" s="24">
        <f t="shared" si="3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2"/>
        <v>6.7163883048359629</v>
      </c>
      <c r="E16" s="27">
        <v>1727</v>
      </c>
      <c r="F16" s="25">
        <f t="shared" si="0"/>
        <v>1.2840148698884759</v>
      </c>
      <c r="G16" s="24">
        <f t="shared" si="3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2"/>
        <v>-2.8267657992565032</v>
      </c>
      <c r="E17" s="27">
        <v>2051</v>
      </c>
      <c r="F17" s="25">
        <f t="shared" si="0"/>
        <v>1.5692665534285146</v>
      </c>
      <c r="G17" s="24">
        <f t="shared" si="3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2"/>
        <v>4.9442225588761879</v>
      </c>
      <c r="E18" s="27">
        <v>2079</v>
      </c>
      <c r="F18" s="25">
        <f t="shared" si="0"/>
        <v>1.515748031496063</v>
      </c>
      <c r="G18" s="24">
        <f t="shared" si="3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2"/>
        <v>12.418343540390776</v>
      </c>
      <c r="E19" s="27">
        <v>1887</v>
      </c>
      <c r="F19" s="25">
        <f t="shared" si="0"/>
        <v>1.2237909632733004</v>
      </c>
      <c r="G19" s="24">
        <f t="shared" si="3"/>
        <v>-9.2352092352092399</v>
      </c>
    </row>
    <row r="20" spans="1:15" ht="15" customHeight="1" x14ac:dyDescent="0.2">
      <c r="A20" s="13"/>
      <c r="B20" s="8">
        <v>2015</v>
      </c>
      <c r="C20" s="32">
        <v>174733</v>
      </c>
      <c r="D20" s="23">
        <f>((C20/C19)-1)*100</f>
        <v>13.320967877919232</v>
      </c>
      <c r="E20" s="27">
        <v>1860</v>
      </c>
      <c r="F20" s="25">
        <f>E20/C20*100</f>
        <v>1.0644812370874419</v>
      </c>
      <c r="G20" s="24">
        <f>((E20/E19)-1)*100</f>
        <v>-1.4308426073131986</v>
      </c>
    </row>
    <row r="21" spans="1:15" ht="15" customHeight="1" x14ac:dyDescent="0.2">
      <c r="A21" s="13"/>
      <c r="B21" s="8">
        <v>2016</v>
      </c>
      <c r="C21" s="32">
        <v>199091</v>
      </c>
      <c r="D21" s="23">
        <f>((C21/C20)-1)*100</f>
        <v>13.940125791922542</v>
      </c>
      <c r="E21" s="27">
        <v>1961</v>
      </c>
      <c r="F21" s="25">
        <f t="shared" ref="F21:F23" si="4">E21/C21*100</f>
        <v>0.98497671918871266</v>
      </c>
      <c r="G21" s="24">
        <f>((E21/E20)-1)*100</f>
        <v>5.4301075268817112</v>
      </c>
    </row>
    <row r="22" spans="1:15" ht="15" customHeight="1" x14ac:dyDescent="0.2">
      <c r="A22" s="13"/>
      <c r="B22" s="8">
        <v>2017</v>
      </c>
      <c r="C22" s="32">
        <v>202126</v>
      </c>
      <c r="D22" s="23">
        <f>((C22/C21)-1)*100</f>
        <v>1.524428527658217</v>
      </c>
      <c r="E22" s="27">
        <v>2127</v>
      </c>
      <c r="F22" s="25">
        <f t="shared" si="4"/>
        <v>1.0523139032088895</v>
      </c>
      <c r="G22" s="24">
        <f>((E22/E21)-1)*100</f>
        <v>8.4650688424273248</v>
      </c>
    </row>
    <row r="23" spans="1:15" ht="15" customHeight="1" x14ac:dyDescent="0.2">
      <c r="A23" s="13"/>
      <c r="B23" s="8">
        <v>2018</v>
      </c>
      <c r="C23" s="32">
        <v>210917</v>
      </c>
      <c r="D23" s="23">
        <f t="shared" ref="D23:D24" si="5">((C23/C22)-1)*100</f>
        <v>4.3492672887208927</v>
      </c>
      <c r="E23" s="27">
        <v>2400</v>
      </c>
      <c r="F23" s="25">
        <f t="shared" ref="F23:F24" si="6">E23/C23*100</f>
        <v>1.1378883636691211</v>
      </c>
      <c r="G23" s="24">
        <f t="shared" ref="G23:G24" si="7">((E23/E22)-1)*100</f>
        <v>12.834978843441469</v>
      </c>
    </row>
    <row r="24" spans="1:15" ht="15" customHeight="1" x14ac:dyDescent="0.2">
      <c r="A24" s="13"/>
      <c r="B24" s="26">
        <v>2019</v>
      </c>
      <c r="C24" s="33">
        <v>235954</v>
      </c>
      <c r="D24" s="28">
        <f t="shared" si="5"/>
        <v>11.870546233826573</v>
      </c>
      <c r="E24" s="29">
        <v>2841</v>
      </c>
      <c r="F24" s="30">
        <f t="shared" si="6"/>
        <v>1.2040482466921518</v>
      </c>
      <c r="G24" s="31">
        <f t="shared" si="7"/>
        <v>18.375000000000007</v>
      </c>
    </row>
    <row r="25" spans="1:15" ht="15" customHeight="1" x14ac:dyDescent="0.2">
      <c r="A25" s="13"/>
      <c r="E25" s="1"/>
    </row>
    <row r="26" spans="1:15" ht="15" customHeight="1" x14ac:dyDescent="0.2">
      <c r="A26" s="14" t="s">
        <v>1</v>
      </c>
      <c r="B26" s="47" t="s">
        <v>12</v>
      </c>
      <c r="C26" s="47"/>
      <c r="D26" s="47"/>
      <c r="E26" s="47"/>
      <c r="F26" s="47"/>
      <c r="G26" s="47"/>
    </row>
    <row r="27" spans="1:15" ht="30" customHeight="1" x14ac:dyDescent="0.2">
      <c r="A27" s="14"/>
      <c r="B27" s="48" t="s">
        <v>13</v>
      </c>
      <c r="C27" s="48"/>
      <c r="D27" s="48"/>
      <c r="E27" s="48"/>
      <c r="F27" s="48"/>
      <c r="G27" s="48"/>
      <c r="I27" s="9"/>
    </row>
    <row r="28" spans="1:15" ht="15" customHeight="1" x14ac:dyDescent="0.2">
      <c r="A28" s="15" t="s">
        <v>2</v>
      </c>
      <c r="B28" s="40">
        <v>44011</v>
      </c>
      <c r="C28" s="40"/>
      <c r="D28" s="40"/>
      <c r="E28" s="41"/>
      <c r="F28" s="41"/>
      <c r="G28" s="41"/>
    </row>
    <row r="29" spans="1:15" ht="15" customHeight="1" x14ac:dyDescent="0.2">
      <c r="A29" s="16" t="s">
        <v>3</v>
      </c>
      <c r="B29" s="35" t="s">
        <v>15</v>
      </c>
      <c r="C29" s="35"/>
      <c r="D29" s="35"/>
      <c r="E29" s="35"/>
      <c r="F29" s="35"/>
      <c r="G29" s="35"/>
    </row>
    <row r="30" spans="1:15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sortState xmlns:xlrd2="http://schemas.microsoft.com/office/spreadsheetml/2017/richdata2" ref="A37:B54">
    <sortCondition descending="1" ref="B37"/>
  </sortState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479.html" xr:uid="{00000000-0004-0000-0000-000000000000}"/>
    <hyperlink ref="B27" r:id="rId2" display="https://www.cbs.nl/en-gb" xr:uid="{00000000-0004-0000-0000-000001000000}"/>
    <hyperlink ref="B29:G29" r:id="rId3" display="http://observatorioemigracao.pt/np4/7653.html" xr:uid="{00000000-0004-0000-0000-000002000000}"/>
    <hyperlink ref="B27:G27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HolandaEntradas2000-2019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2020-07-09T09:15:18Z</dcterms:modified>
</cp:coreProperties>
</file>