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balho\Observatório da Emigração\Teletrabalho 2020\"/>
    </mc:Choice>
  </mc:AlternateContent>
  <xr:revisionPtr revIDLastSave="0" documentId="13_ncr:1_{77C29DD8-9684-46FF-83B3-37C8E313FA9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uxemburgoEntradas200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G22" i="1" l="1"/>
  <c r="D22" i="1"/>
  <c r="F22" i="1"/>
  <c r="G21" i="1" l="1"/>
  <c r="D21" i="1"/>
  <c r="F21" i="1"/>
  <c r="F15" i="1" l="1"/>
  <c r="G19" i="1"/>
  <c r="G20" i="1"/>
  <c r="F19" i="1"/>
  <c r="F20" i="1"/>
  <c r="D19" i="1"/>
  <c r="D20" i="1"/>
  <c r="F5" i="1" l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G15" i="1"/>
  <c r="D16" i="1"/>
  <c r="F16" i="1"/>
  <c r="G16" i="1"/>
  <c r="D17" i="1"/>
  <c r="F17" i="1"/>
  <c r="G17" i="1"/>
  <c r="D18" i="1"/>
  <c r="F18" i="1"/>
  <c r="G18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<sst xmlns="http://schemas.openxmlformats.org/spreadsheetml/2006/main" count="19" uniqueCount="16">
  <si>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</si>
  <si>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</si>
  <si>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</si>
  <si>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</si>
  <si>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</si>
  <si>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</si>
  <si>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</si>
  <si>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</si>
  <si>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</si>
  <si>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</si>
  <si>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</si>
  <si>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</si>
  <si>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Portail des Statistiques du Luxembourg.</t>
  </si>
  <si>
    <t>http://www.statistiques.public.lu/en/population-employment/index.html</t>
  </si>
  <si>
    <t>Entradas de portugueses no Luxemburgo, 2000-2019</t>
  </si>
  <si>
    <t>http://observatorioemigracao.pt/np4/7474.html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</si>
</sst>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8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1" applyAlignment="1">
      <alignment vertical="top"/>
    </xf>
    <xf numFmtId="0" fontId="0" fillId="0" borderId="3" xfId="0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Luxemburgo, 2000-2019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'LuxemburgoEntradas2000-2019'!$B$5:$B$24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'LuxemburgoEntradas2000-2019'!$E$5:$E$24</c:f>
              <c:numCache>
                <c:formatCode>#,##0</c:formatCode>
                <c:ptCount val="20"/>
                <c:pt idx="0">
                  <c:v>2193</c:v>
                </c:pt>
                <c:pt idx="1">
                  <c:v>2293</c:v>
                </c:pt>
                <c:pt idx="2">
                  <c:v>2767</c:v>
                </c:pt>
                <c:pt idx="3">
                  <c:v>3857</c:v>
                </c:pt>
                <c:pt idx="4">
                  <c:v>3542</c:v>
                </c:pt>
                <c:pt idx="5">
                  <c:v>3761</c:v>
                </c:pt>
                <c:pt idx="6">
                  <c:v>3796</c:v>
                </c:pt>
                <c:pt idx="7">
                  <c:v>4385</c:v>
                </c:pt>
                <c:pt idx="8">
                  <c:v>4531</c:v>
                </c:pt>
                <c:pt idx="9">
                  <c:v>3844</c:v>
                </c:pt>
                <c:pt idx="10">
                  <c:v>3845</c:v>
                </c:pt>
                <c:pt idx="11">
                  <c:v>4977</c:v>
                </c:pt>
                <c:pt idx="12">
                  <c:v>5193</c:v>
                </c:pt>
                <c:pt idx="13">
                  <c:v>4590</c:v>
                </c:pt>
                <c:pt idx="14">
                  <c:v>3832</c:v>
                </c:pt>
                <c:pt idx="15">
                  <c:v>3525</c:v>
                </c:pt>
                <c:pt idx="16">
                  <c:v>3355</c:v>
                </c:pt>
                <c:pt idx="17">
                  <c:v>3342</c:v>
                </c:pt>
                <c:pt idx="18">
                  <c:v>3501</c:v>
                </c:pt>
                <c:pt idx="19">
                  <c:v>3752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2-4AF4-9AB1-0EE269833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468480"/>
        <c:axId val="161768000"/>
      </c:lineChart>
      <c:catAx>
        <c:axId val="160468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do Portail des Statistiques du Luxembourg.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114722222222223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161768000"/>
        <c:crosses val="autoZero"/>
        <c:auto val="1"/>
        <c:lblAlgn val="ctr"/>
        <c:lblOffset val="100"/>
        <c:noMultiLvlLbl val="0"/>
      </c:catAx>
      <c:valAx>
        <c:axId val="161768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0468480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474.html" TargetMode="External"/><Relationship Id="rId2" Type="http://schemas.openxmlformats.org/officeDocument/2006/relationships/hyperlink" Target="http://www.statistiques.public.lu/en/population-employment/index.html" TargetMode="External"/><Relationship Id="rId1" Type="http://schemas.openxmlformats.org/officeDocument/2006/relationships/hyperlink" Target="http://observatorioemigracao.pt/np4/5835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9" t="s">
        <v>14</v>
      </c>
      <c r="C2" s="39"/>
      <c r="D2" s="39"/>
      <c r="E2" s="40"/>
      <c r="F2" s="40"/>
      <c r="G2" s="40"/>
      <c r="H2" s="7"/>
    </row>
    <row r="3" spans="1:20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4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2">
        <v>11765</v>
      </c>
      <c r="D5" s="23" t="s">
        <v>11</v>
      </c>
      <c r="E5" s="33">
        <v>2193</v>
      </c>
      <c r="F5" s="27">
        <f>E5/C5*100</f>
        <v>18.64003399915002</v>
      </c>
      <c r="G5" s="25" t="s">
        <v>11</v>
      </c>
    </row>
    <row r="6" spans="1:20" ht="15" customHeight="1" x14ac:dyDescent="0.2">
      <c r="A6" s="13"/>
      <c r="B6" s="8">
        <v>2001</v>
      </c>
      <c r="C6" s="32">
        <v>12135</v>
      </c>
      <c r="D6" s="23">
        <f>((C6/C5)-1)*100</f>
        <v>3.1449213769655815</v>
      </c>
      <c r="E6" s="33">
        <v>2293</v>
      </c>
      <c r="F6" s="27">
        <f t="shared" ref="F6:F20" si="0">E6/C6*100</f>
        <v>18.895756077461886</v>
      </c>
      <c r="G6" s="25">
        <f>((E6/E5)-1)*100</f>
        <v>4.5599635202918432</v>
      </c>
    </row>
    <row r="7" spans="1:20" ht="15" customHeight="1" x14ac:dyDescent="0.2">
      <c r="A7" s="13"/>
      <c r="B7" s="8">
        <v>2002</v>
      </c>
      <c r="C7" s="32">
        <v>12101</v>
      </c>
      <c r="D7" s="23">
        <f t="shared" ref="D7:D20" si="1">((C7/C6)-1)*100</f>
        <v>-0.28018129377832546</v>
      </c>
      <c r="E7" s="33">
        <v>2767</v>
      </c>
      <c r="F7" s="27">
        <f t="shared" si="0"/>
        <v>22.865878852987358</v>
      </c>
      <c r="G7" s="25">
        <f t="shared" ref="G7:G20" si="2">((E7/E6)-1)*100</f>
        <v>20.671609245529865</v>
      </c>
    </row>
    <row r="8" spans="1:20" ht="15" customHeight="1" x14ac:dyDescent="0.2">
      <c r="A8" s="13"/>
      <c r="B8" s="8">
        <v>2003</v>
      </c>
      <c r="C8" s="32">
        <v>13158</v>
      </c>
      <c r="D8" s="23">
        <f t="shared" si="1"/>
        <v>8.7348153045202928</v>
      </c>
      <c r="E8" s="33">
        <v>3857</v>
      </c>
      <c r="F8" s="27">
        <f t="shared" si="0"/>
        <v>29.312965496276028</v>
      </c>
      <c r="G8" s="25">
        <f t="shared" si="2"/>
        <v>39.39284423563425</v>
      </c>
    </row>
    <row r="9" spans="1:20" ht="15" customHeight="1" x14ac:dyDescent="0.2">
      <c r="A9" s="13"/>
      <c r="B9" s="8">
        <v>2004</v>
      </c>
      <c r="C9" s="32">
        <v>12872</v>
      </c>
      <c r="D9" s="23">
        <f t="shared" si="1"/>
        <v>-2.1735826113391088</v>
      </c>
      <c r="E9" s="33">
        <v>3542</v>
      </c>
      <c r="F9" s="27">
        <f t="shared" si="0"/>
        <v>27.517091361093847</v>
      </c>
      <c r="G9" s="25">
        <f t="shared" si="2"/>
        <v>-8.1669691470054424</v>
      </c>
    </row>
    <row r="10" spans="1:20" ht="15" customHeight="1" x14ac:dyDescent="0.2">
      <c r="A10" s="13"/>
      <c r="B10" s="8">
        <v>2005</v>
      </c>
      <c r="C10" s="32">
        <v>14397</v>
      </c>
      <c r="D10" s="23">
        <f t="shared" si="1"/>
        <v>11.847420758234929</v>
      </c>
      <c r="E10" s="33">
        <v>3761</v>
      </c>
      <c r="F10" s="27">
        <f t="shared" si="0"/>
        <v>26.123497950962005</v>
      </c>
      <c r="G10" s="25">
        <f t="shared" si="2"/>
        <v>6.1829474872953094</v>
      </c>
      <c r="T10" s="1"/>
    </row>
    <row r="11" spans="1:20" ht="15" customHeight="1" x14ac:dyDescent="0.2">
      <c r="A11" s="13"/>
      <c r="B11" s="8">
        <v>2006</v>
      </c>
      <c r="C11" s="32">
        <v>14352</v>
      </c>
      <c r="D11" s="23">
        <f t="shared" si="1"/>
        <v>-0.31256511773286588</v>
      </c>
      <c r="E11" s="33">
        <v>3796</v>
      </c>
      <c r="F11" s="27">
        <f t="shared" si="0"/>
        <v>26.44927536231884</v>
      </c>
      <c r="G11" s="25">
        <f t="shared" si="2"/>
        <v>0.93060356288221513</v>
      </c>
    </row>
    <row r="12" spans="1:20" ht="15" customHeight="1" x14ac:dyDescent="0.2">
      <c r="A12" s="13"/>
      <c r="B12" s="8">
        <v>2007</v>
      </c>
      <c r="C12" s="32">
        <v>16675</v>
      </c>
      <c r="D12" s="23">
        <f t="shared" si="1"/>
        <v>16.185897435897445</v>
      </c>
      <c r="E12" s="33">
        <v>4385</v>
      </c>
      <c r="F12" s="27">
        <f t="shared" si="0"/>
        <v>26.296851574212894</v>
      </c>
      <c r="G12" s="25">
        <f t="shared" si="2"/>
        <v>15.516332982086411</v>
      </c>
    </row>
    <row r="13" spans="1:20" ht="15" customHeight="1" x14ac:dyDescent="0.2">
      <c r="A13" s="13"/>
      <c r="B13" s="8">
        <v>2008</v>
      </c>
      <c r="C13" s="32">
        <v>17758</v>
      </c>
      <c r="D13" s="23">
        <f t="shared" si="1"/>
        <v>6.4947526236881492</v>
      </c>
      <c r="E13" s="33">
        <v>4531</v>
      </c>
      <c r="F13" s="27">
        <f t="shared" si="0"/>
        <v>25.515260727559408</v>
      </c>
      <c r="G13" s="25">
        <f t="shared" si="2"/>
        <v>3.3295324971493789</v>
      </c>
    </row>
    <row r="14" spans="1:20" ht="15" customHeight="1" x14ac:dyDescent="0.2">
      <c r="A14" s="13"/>
      <c r="B14" s="8">
        <v>2009</v>
      </c>
      <c r="C14" s="32">
        <v>15751</v>
      </c>
      <c r="D14" s="23">
        <f t="shared" si="1"/>
        <v>-11.301948417614593</v>
      </c>
      <c r="E14" s="33">
        <v>3844</v>
      </c>
      <c r="F14" s="27">
        <f t="shared" si="0"/>
        <v>24.404799695257445</v>
      </c>
      <c r="G14" s="25">
        <f t="shared" si="2"/>
        <v>-15.162215846391526</v>
      </c>
    </row>
    <row r="15" spans="1:20" ht="15" customHeight="1" x14ac:dyDescent="0.2">
      <c r="A15" s="13"/>
      <c r="B15" s="8">
        <v>2010</v>
      </c>
      <c r="C15" s="32">
        <v>16962</v>
      </c>
      <c r="D15" s="23">
        <f t="shared" si="1"/>
        <v>7.6884007364611762</v>
      </c>
      <c r="E15" s="33">
        <v>3845</v>
      </c>
      <c r="F15" s="27">
        <f>E15/C15*100</f>
        <v>22.668317415399127</v>
      </c>
      <c r="G15" s="25">
        <f t="shared" si="2"/>
        <v>2.6014568158161389E-2</v>
      </c>
    </row>
    <row r="16" spans="1:20" ht="15" customHeight="1" x14ac:dyDescent="0.2">
      <c r="A16" s="13"/>
      <c r="B16" s="8">
        <v>2011</v>
      </c>
      <c r="C16" s="32">
        <v>20268</v>
      </c>
      <c r="D16" s="23">
        <f t="shared" si="1"/>
        <v>19.490626105412101</v>
      </c>
      <c r="E16" s="33">
        <v>4977</v>
      </c>
      <c r="F16" s="27">
        <f t="shared" si="0"/>
        <v>24.555950266429839</v>
      </c>
      <c r="G16" s="25">
        <f t="shared" si="2"/>
        <v>29.440832249674909</v>
      </c>
    </row>
    <row r="17" spans="1:15" ht="15" customHeight="1" x14ac:dyDescent="0.2">
      <c r="A17" s="13"/>
      <c r="B17" s="8">
        <v>2012</v>
      </c>
      <c r="C17" s="32">
        <v>20478</v>
      </c>
      <c r="D17" s="23">
        <f t="shared" si="1"/>
        <v>1.0361160449970486</v>
      </c>
      <c r="E17" s="33">
        <v>5193</v>
      </c>
      <c r="F17" s="27">
        <f t="shared" si="0"/>
        <v>25.358921769704075</v>
      </c>
      <c r="G17" s="25">
        <f t="shared" si="2"/>
        <v>4.3399638336347302</v>
      </c>
    </row>
    <row r="18" spans="1:15" ht="15" customHeight="1" x14ac:dyDescent="0.2">
      <c r="A18" s="13"/>
      <c r="B18" s="8">
        <v>2013</v>
      </c>
      <c r="C18" s="32">
        <v>21098</v>
      </c>
      <c r="D18" s="23">
        <f t="shared" si="1"/>
        <v>3.0276394179119093</v>
      </c>
      <c r="E18" s="33">
        <v>4590</v>
      </c>
      <c r="F18" s="27">
        <f t="shared" si="0"/>
        <v>21.755616646127596</v>
      </c>
      <c r="G18" s="25">
        <f t="shared" si="2"/>
        <v>-11.611785095320625</v>
      </c>
    </row>
    <row r="19" spans="1:15" ht="15" customHeight="1" x14ac:dyDescent="0.2">
      <c r="A19" s="13"/>
      <c r="B19" s="8">
        <v>2014</v>
      </c>
      <c r="C19" s="32">
        <v>22332</v>
      </c>
      <c r="D19" s="23">
        <f t="shared" si="1"/>
        <v>5.8488956299175276</v>
      </c>
      <c r="E19" s="33">
        <v>3832</v>
      </c>
      <c r="F19" s="27">
        <f t="shared" si="0"/>
        <v>17.159233387067886</v>
      </c>
      <c r="G19" s="25">
        <f t="shared" si="2"/>
        <v>-16.514161220043576</v>
      </c>
    </row>
    <row r="20" spans="1:15" ht="15" customHeight="1" x14ac:dyDescent="0.2">
      <c r="A20" s="13"/>
      <c r="B20" s="8">
        <v>2015</v>
      </c>
      <c r="C20" s="32">
        <v>23803</v>
      </c>
      <c r="D20" s="23">
        <f t="shared" si="1"/>
        <v>6.586960415547205</v>
      </c>
      <c r="E20" s="33">
        <v>3525</v>
      </c>
      <c r="F20" s="27">
        <f t="shared" si="0"/>
        <v>14.809057681804816</v>
      </c>
      <c r="G20" s="25">
        <f t="shared" si="2"/>
        <v>-8.0114822546972881</v>
      </c>
    </row>
    <row r="21" spans="1:15" ht="15" customHeight="1" x14ac:dyDescent="0.2">
      <c r="A21" s="13"/>
      <c r="B21" s="8">
        <v>2016</v>
      </c>
      <c r="C21" s="32">
        <v>22888</v>
      </c>
      <c r="D21" s="23">
        <f>((C21/C20)-1)*100</f>
        <v>-3.8440532705961483</v>
      </c>
      <c r="E21" s="33">
        <v>3355</v>
      </c>
      <c r="F21" s="27">
        <f>E21/C21*100</f>
        <v>14.658336246067808</v>
      </c>
      <c r="G21" s="25">
        <f>((E21/E20)-1)*100</f>
        <v>-4.8226950354609883</v>
      </c>
    </row>
    <row r="22" spans="1:15" ht="15" customHeight="1" x14ac:dyDescent="0.2">
      <c r="A22" s="13"/>
      <c r="B22" s="8">
        <v>2017</v>
      </c>
      <c r="C22" s="32">
        <v>24379</v>
      </c>
      <c r="D22" s="23">
        <f>((C22/C21)-1)*100</f>
        <v>6.5143306536176171</v>
      </c>
      <c r="E22" s="33">
        <v>3342</v>
      </c>
      <c r="F22" s="27">
        <f>E22/C22*100</f>
        <v>13.708519627548299</v>
      </c>
      <c r="G22" s="25">
        <f>((E22/E21)-1)*100</f>
        <v>-0.38748137108792768</v>
      </c>
    </row>
    <row r="23" spans="1:15" ht="15" customHeight="1" x14ac:dyDescent="0.2">
      <c r="A23" s="13"/>
      <c r="B23" s="8">
        <v>2018</v>
      </c>
      <c r="C23" s="32">
        <v>24644</v>
      </c>
      <c r="D23" s="23">
        <f t="shared" ref="D23:D24" si="3">((C23/C22)-1)*100</f>
        <v>1.0870011075105657</v>
      </c>
      <c r="E23" s="33">
        <v>3501</v>
      </c>
      <c r="F23" s="27">
        <f t="shared" ref="F23:F24" si="4">E23/C23*100</f>
        <v>14.206297678948223</v>
      </c>
      <c r="G23" s="25">
        <f t="shared" ref="G23:G24" si="5">((E23/E22)-1)*100</f>
        <v>4.7576301615798844</v>
      </c>
    </row>
    <row r="24" spans="1:15" ht="15" customHeight="1" x14ac:dyDescent="0.2">
      <c r="A24" s="13"/>
      <c r="B24" s="31">
        <v>2019</v>
      </c>
      <c r="C24" s="34">
        <v>26668</v>
      </c>
      <c r="D24" s="24">
        <f t="shared" si="3"/>
        <v>8.2129524427852587</v>
      </c>
      <c r="E24" s="35">
        <v>3752</v>
      </c>
      <c r="F24" s="28">
        <f t="shared" si="4"/>
        <v>14.069296535173242</v>
      </c>
      <c r="G24" s="26">
        <f t="shared" si="5"/>
        <v>7.1693801770922549</v>
      </c>
    </row>
    <row r="25" spans="1:15" ht="15" customHeight="1" x14ac:dyDescent="0.2">
      <c r="A25" s="13"/>
    </row>
    <row r="26" spans="1:15" ht="15" customHeight="1" x14ac:dyDescent="0.2">
      <c r="A26" s="14" t="s">
        <v>1</v>
      </c>
      <c r="B26" s="48" t="s">
        <v>12</v>
      </c>
      <c r="C26" s="48"/>
      <c r="D26" s="48"/>
      <c r="E26" s="48"/>
      <c r="F26" s="48"/>
      <c r="G26" s="48"/>
    </row>
    <row r="27" spans="1:15" ht="30" customHeight="1" x14ac:dyDescent="0.2">
      <c r="A27" s="14"/>
      <c r="B27" s="30" t="s">
        <v>13</v>
      </c>
      <c r="C27" s="30"/>
      <c r="D27" s="30"/>
      <c r="E27" s="29"/>
      <c r="F27" s="29"/>
      <c r="G27" s="29"/>
      <c r="I27" s="9"/>
    </row>
    <row r="28" spans="1:15" ht="15" customHeight="1" x14ac:dyDescent="0.2">
      <c r="A28" s="15" t="s">
        <v>2</v>
      </c>
      <c r="B28" s="41">
        <v>43928</v>
      </c>
      <c r="C28" s="41"/>
      <c r="D28" s="41"/>
      <c r="E28" s="42"/>
      <c r="F28" s="42"/>
      <c r="G28" s="42"/>
    </row>
    <row r="29" spans="1:15" ht="15" customHeight="1" x14ac:dyDescent="0.2">
      <c r="A29" s="16" t="s">
        <v>3</v>
      </c>
      <c r="B29" s="36" t="s">
        <v>15</v>
      </c>
      <c r="C29" s="36"/>
      <c r="D29" s="36"/>
      <c r="E29" s="36"/>
      <c r="F29" s="36"/>
      <c r="G29" s="36"/>
    </row>
    <row r="30" spans="1:15" ht="15" customHeight="1" thickBot="1" x14ac:dyDescent="0.25">
      <c r="A30" s="17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3" spans="1:5" ht="15" customHeight="1" x14ac:dyDescent="0.2">
      <c r="E33" s="1"/>
    </row>
    <row r="37" spans="1:5" ht="15" customHeight="1" x14ac:dyDescent="0.2">
      <c r="A37"/>
    </row>
    <row r="38" spans="1:5" ht="15" customHeight="1" x14ac:dyDescent="0.2">
      <c r="A38"/>
    </row>
    <row r="39" spans="1:5" ht="15" customHeight="1" x14ac:dyDescent="0.2">
      <c r="A39"/>
    </row>
    <row r="40" spans="1:5" ht="15" customHeight="1" x14ac:dyDescent="0.2">
      <c r="A40"/>
    </row>
    <row r="41" spans="1:5" ht="15" customHeight="1" x14ac:dyDescent="0.2">
      <c r="A41"/>
    </row>
    <row r="42" spans="1:5" ht="15" customHeight="1" x14ac:dyDescent="0.2">
      <c r="A42"/>
    </row>
    <row r="43" spans="1:5" ht="15" customHeight="1" x14ac:dyDescent="0.2">
      <c r="A43"/>
    </row>
    <row r="44" spans="1:5" ht="15" customHeight="1" x14ac:dyDescent="0.2">
      <c r="A44"/>
    </row>
    <row r="45" spans="1:5" ht="15" customHeight="1" x14ac:dyDescent="0.2">
      <c r="A45"/>
    </row>
    <row r="46" spans="1:5" ht="15" customHeight="1" x14ac:dyDescent="0.2">
      <c r="A46"/>
    </row>
    <row r="47" spans="1:5" ht="15" customHeight="1" x14ac:dyDescent="0.2">
      <c r="A47"/>
    </row>
    <row r="48" spans="1:5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</sheetData>
  <mergeCells count="8">
    <mergeCell ref="B29:G29"/>
    <mergeCell ref="B1:E1"/>
    <mergeCell ref="B2:G2"/>
    <mergeCell ref="B28:G28"/>
    <mergeCell ref="B3:B4"/>
    <mergeCell ref="C3:D3"/>
    <mergeCell ref="E3:G3"/>
    <mergeCell ref="B26:G26"/>
  </mergeCells>
  <hyperlinks>
    <hyperlink ref="B29" r:id="rId1" display="http://observatorioemigracao.pt/np4/5835.html" xr:uid="{00000000-0004-0000-0000-000000000000}"/>
    <hyperlink ref="B27" r:id="rId2" xr:uid="{00000000-0004-0000-0000-000001000000}"/>
    <hyperlink ref="B29:G29" r:id="rId3" display="http://observatorioemigracao.pt/np4/7474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LuxemburgoEntradas2000-2019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2020-04-06T10:17:27Z</dcterms:modified>
</cp:coreProperties>
</file>