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ês Vidigal\Documents\OEm\Destaques\2020\"/>
    </mc:Choice>
  </mc:AlternateContent>
  <bookViews>
    <workbookView xWindow="0" yWindow="0" windowWidth="20490" windowHeight="6720"/>
  </bookViews>
  <sheets>
    <sheet name="ItáliaEntradas2000-2018" sheetId="1" r:id="rId1"/>
  </sheets>
  <calcPr calcId="162913"/>
</workbook>
</file>

<file path=xl/calcChain.xml><?xml version="1.0" encoding="utf-8"?>
<calcChain xmlns="http://schemas.openxmlformats.org/spreadsheetml/2006/main">
  <c r="G23" i="1" l="1"/>
  <c r="F23" i="1"/>
  <c r="G22" i="1"/>
  <c r="F22" i="1"/>
  <c r="D23" i="1"/>
  <c r="D22" i="1"/>
  <c r="G21" i="1" l="1"/>
  <c r="D21" i="1"/>
  <c r="F21" i="1"/>
  <c r="G20" i="1" l="1"/>
  <c r="D20" i="1"/>
  <c r="F20" i="1" l="1"/>
  <c r="G8" i="1" l="1"/>
  <c r="F19" i="1" l="1"/>
  <c r="G19" i="1"/>
  <c r="D19" i="1"/>
  <c r="G18" i="1" l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F8" i="1"/>
  <c r="F7" i="1"/>
  <c r="F5" i="1"/>
  <c r="D18" i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<sst xmlns="http://schemas.openxmlformats.org/spreadsheetml/2006/main" count="23" uniqueCount="16">
  <si>
    <t>OEm</t>
  </si>
  <si>
    <t>Fonte</t>
  </si>
  <si>
    <t>Atualizado em</t>
  </si>
  <si>
    <t>link</t>
  </si>
  <si>
    <t>Observatório da Emigração</t>
  </si>
  <si>
    <t>Anos</t>
  </si>
  <si>
    <t>Entradas totais</t>
  </si>
  <si>
    <t>Entradas de portugueses</t>
  </si>
  <si>
    <t>N</t>
  </si>
  <si>
    <t>Var. anual (%)</t>
  </si>
  <si>
    <t>% do total</t>
  </si>
  <si>
    <t>..</t>
  </si>
  <si>
    <t>Quadro elaborado pelo Observatório da Emigração, valores do Eurostat.</t>
  </si>
  <si>
    <t>http://appsso.eurostat.ec.europa.eu/nui/show.do?dataset=migr_imm1ctz&amp;lang=en</t>
  </si>
  <si>
    <t>Entradas de portugueses em Itália, 2000-2018</t>
  </si>
  <si>
    <t>http://observatorioemigracao.pt/np4/7398.html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</si>
</sst>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1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0" fillId="0" borderId="0" xfId="0" applyFont="1"/>
    <xf numFmtId="0" fontId="8" fillId="0" borderId="0" xfId="0" applyFont="1" applyAlignme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3" xfId="0" applyBorder="1" applyAlignment="1">
      <alignment horizontal="center" vertical="center"/>
    </xf>
    <xf numFmtId="0" fontId="0" fillId="0" borderId="1" xfId="0" applyBorder="1"/>
    <xf numFmtId="3" fontId="0" fillId="0" borderId="2" xfId="0" applyNumberFormat="1" applyFont="1" applyBorder="1" applyAlignment="1"/>
    <xf numFmtId="3" fontId="0" fillId="0" borderId="0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horizontal="right" vertical="top" indent="1"/>
    </xf>
    <xf numFmtId="3" fontId="0" fillId="0" borderId="0" xfId="0" applyNumberFormat="1" applyFont="1" applyBorder="1" applyAlignment="1">
      <alignment horizontal="right" vertical="center" indent="1"/>
    </xf>
    <xf numFmtId="3" fontId="3" fillId="0" borderId="0" xfId="0" applyNumberFormat="1" applyFont="1" applyBorder="1" applyAlignment="1">
      <alignment horizontal="right" vertical="center" indent="1"/>
    </xf>
    <xf numFmtId="3" fontId="0" fillId="0" borderId="1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/>
    </xf>
    <xf numFmtId="3" fontId="0" fillId="0" borderId="0" xfId="0" applyNumberFormat="1" applyFont="1" applyBorder="1" applyAlignment="1"/>
    <xf numFmtId="0" fontId="0" fillId="0" borderId="0" xfId="0" applyBorder="1"/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3" fontId="0" fillId="0" borderId="9" xfId="0" applyNumberFormat="1" applyBorder="1" applyAlignment="1">
      <alignment horizontal="right" vertical="center" indent="2"/>
    </xf>
    <xf numFmtId="3" fontId="0" fillId="0" borderId="11" xfId="0" applyNumberFormat="1" applyBorder="1" applyAlignment="1">
      <alignment horizontal="right" vertical="center" indent="2"/>
    </xf>
    <xf numFmtId="3" fontId="0" fillId="0" borderId="13" xfId="0" applyNumberFormat="1" applyBorder="1" applyAlignment="1">
      <alignment horizontal="right" vertical="center" indent="2"/>
    </xf>
    <xf numFmtId="3" fontId="0" fillId="0" borderId="0" xfId="0" applyNumberFormat="1" applyAlignment="1">
      <alignment horizontal="right" vertical="center" indent="2"/>
    </xf>
    <xf numFmtId="3" fontId="0" fillId="0" borderId="3" xfId="0" applyNumberFormat="1" applyBorder="1" applyAlignment="1">
      <alignment horizontal="right" vertical="center" indent="2"/>
    </xf>
    <xf numFmtId="164" fontId="0" fillId="0" borderId="10" xfId="0" applyNumberFormat="1" applyBorder="1" applyAlignment="1">
      <alignment horizontal="right" vertical="center" indent="3"/>
    </xf>
    <xf numFmtId="164" fontId="0" fillId="0" borderId="12" xfId="0" applyNumberFormat="1" applyBorder="1" applyAlignment="1">
      <alignment horizontal="right" vertical="center" indent="3"/>
    </xf>
    <xf numFmtId="164" fontId="0" fillId="0" borderId="14" xfId="0" applyNumberFormat="1" applyBorder="1" applyAlignment="1">
      <alignment horizontal="right" vertical="center" indent="3"/>
    </xf>
    <xf numFmtId="164" fontId="0" fillId="0" borderId="0" xfId="0" applyNumberFormat="1" applyAlignment="1">
      <alignment horizontal="right" vertical="center" indent="3"/>
    </xf>
    <xf numFmtId="164" fontId="0" fillId="0" borderId="3" xfId="0" applyNumberFormat="1" applyBorder="1" applyAlignment="1">
      <alignment horizontal="right" vertical="center" indent="3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0" xfId="1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Alignment="1"/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/>
            </a:pPr>
            <a:r>
              <a:rPr lang="pt-PT" sz="1000" b="1" i="0" u="none" strike="noStrike" baseline="0">
                <a:effectLst/>
              </a:rPr>
              <a:t>Entrada de portugueses em Itália, 2000-2018</a:t>
            </a:r>
            <a:endParaRPr lang="pt-PT" sz="1000" b="1"/>
          </a:p>
        </c:rich>
      </c:tx>
      <c:layout>
        <c:manualLayout>
          <c:xMode val="edge"/>
          <c:yMode val="edge"/>
          <c:x val="7.9665185185185186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Entradas</c:v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dPt>
            <c:idx val="0"/>
            <c:marker>
              <c:symbol val="diamond"/>
              <c:size val="5"/>
              <c:spPr>
                <a:solidFill>
                  <a:schemeClr val="accent1">
                    <a:lumMod val="75000"/>
                  </a:schemeClr>
                </a:solidFill>
                <a:ln>
                  <a:solidFill>
                    <a:schemeClr val="accent1">
                      <a:lumMod val="75000"/>
                      <a:alpha val="94000"/>
                    </a:schemeClr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C2EC-4F0E-8E2A-6D70A44C871E}"/>
              </c:ext>
            </c:extLst>
          </c:dPt>
          <c:dPt>
            <c:idx val="1"/>
            <c:bubble3D val="0"/>
            <c:spPr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02-274F-4D7A-A17F-1E3A6651CCB4}"/>
              </c:ext>
            </c:extLst>
          </c:dPt>
          <c:dPt>
            <c:idx val="2"/>
            <c:bubble3D val="0"/>
            <c:spPr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04-274F-4D7A-A17F-1E3A6651CCB4}"/>
              </c:ext>
            </c:extLst>
          </c:dPt>
          <c:cat>
            <c:numRef>
              <c:f>'ItáliaEntradas2000-2018'!$B$5:$B$23</c:f>
              <c:numCache>
                <c:formatCode>General</c:formatCod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numCache>
            </c:numRef>
          </c:cat>
          <c:val>
            <c:numRef>
              <c:f>'ItáliaEntradas2000-2018'!$E$5:$E$23</c:f>
              <c:numCache>
                <c:formatCode>#,##0</c:formatCode>
                <c:ptCount val="19"/>
                <c:pt idx="0">
                  <c:v>328</c:v>
                </c:pt>
                <c:pt idx="1">
                  <c:v>0</c:v>
                </c:pt>
                <c:pt idx="2">
                  <c:v>297</c:v>
                </c:pt>
                <c:pt idx="3">
                  <c:v>376</c:v>
                </c:pt>
                <c:pt idx="4">
                  <c:v>330</c:v>
                </c:pt>
                <c:pt idx="5">
                  <c:v>382</c:v>
                </c:pt>
                <c:pt idx="6">
                  <c:v>366</c:v>
                </c:pt>
                <c:pt idx="7">
                  <c:v>594</c:v>
                </c:pt>
                <c:pt idx="8">
                  <c:v>503</c:v>
                </c:pt>
                <c:pt idx="9">
                  <c:v>516</c:v>
                </c:pt>
                <c:pt idx="10">
                  <c:v>420</c:v>
                </c:pt>
                <c:pt idx="11">
                  <c:v>452</c:v>
                </c:pt>
                <c:pt idx="12">
                  <c:v>446</c:v>
                </c:pt>
                <c:pt idx="13">
                  <c:v>374</c:v>
                </c:pt>
                <c:pt idx="14">
                  <c:v>376</c:v>
                </c:pt>
                <c:pt idx="15">
                  <c:v>354</c:v>
                </c:pt>
                <c:pt idx="16">
                  <c:v>443</c:v>
                </c:pt>
                <c:pt idx="17">
                  <c:v>465</c:v>
                </c:pt>
                <c:pt idx="18">
                  <c:v>484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EC-4F0E-8E2A-6D70A44C87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9349760"/>
        <c:axId val="37659200"/>
      </c:lineChart>
      <c:catAx>
        <c:axId val="159349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 b="0"/>
                </a:pPr>
                <a:r>
                  <a:rPr lang="pt-PT" sz="700" b="1" i="0" u="none" strike="noStrike" baseline="0">
                    <a:effectLst/>
                  </a:rPr>
                  <a:t>Fonte</a:t>
                </a:r>
                <a:r>
                  <a:rPr lang="pt-PT" sz="700" b="0" i="0" u="none" strike="noStrike" baseline="0">
                    <a:effectLst/>
                  </a:rPr>
                  <a:t>  Gráfico elaborado pelo Observatório da Emigração, valores do Eurostat.</a:t>
                </a:r>
                <a:endParaRPr lang="pt-PT" sz="700" b="0"/>
              </a:p>
            </c:rich>
          </c:tx>
          <c:layout>
            <c:manualLayout>
              <c:xMode val="edge"/>
              <c:yMode val="edge"/>
              <c:x val="7.9560370370370365E-2"/>
              <c:y val="0.9368919753086419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12700"/>
        </c:spPr>
        <c:txPr>
          <a:bodyPr rot="0" vert="horz"/>
          <a:lstStyle/>
          <a:p>
            <a:pPr>
              <a:defRPr sz="800" baseline="0"/>
            </a:pPr>
            <a:endParaRPr lang="pt-PT"/>
          </a:p>
        </c:txPr>
        <c:crossAx val="37659200"/>
        <c:crosses val="autoZero"/>
        <c:auto val="1"/>
        <c:lblAlgn val="ctr"/>
        <c:lblOffset val="100"/>
        <c:noMultiLvlLbl val="0"/>
      </c:catAx>
      <c:valAx>
        <c:axId val="37659200"/>
        <c:scaling>
          <c:orientation val="minMax"/>
        </c:scaling>
        <c:delete val="0"/>
        <c:axPos val="l"/>
        <c:majorGridlines>
          <c:spPr>
            <a:ln w="12700"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5934976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0</xdr:colOff>
      <xdr:row>3</xdr:row>
      <xdr:rowOff>0</xdr:rowOff>
    </xdr:from>
    <xdr:to>
      <xdr:col>14</xdr:col>
      <xdr:colOff>313650</xdr:colOff>
      <xdr:row>19</xdr:row>
      <xdr:rowOff>1500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/7398.html" TargetMode="External"/><Relationship Id="rId2" Type="http://schemas.openxmlformats.org/officeDocument/2006/relationships/hyperlink" Target="http://appsso.eurostat.ec.europa.eu/nui/show.do?dataset=migr_imm1ctz&amp;lang=en" TargetMode="External"/><Relationship Id="rId1" Type="http://schemas.openxmlformats.org/officeDocument/2006/relationships/hyperlink" Target="http://observatorioemigracao.pt/np4/6038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21" s="3" customFormat="1" ht="30" customHeight="1" x14ac:dyDescent="0.2">
      <c r="A1" s="2" t="s">
        <v>0</v>
      </c>
      <c r="B1" s="36" t="s">
        <v>4</v>
      </c>
      <c r="C1" s="36"/>
      <c r="D1" s="36"/>
      <c r="E1" s="37"/>
      <c r="F1" s="19"/>
      <c r="G1" s="4"/>
      <c r="H1" s="4"/>
      <c r="I1" s="5"/>
      <c r="J1"/>
      <c r="N1" s="6"/>
      <c r="O1" s="6"/>
      <c r="P1" s="6"/>
    </row>
    <row r="2" spans="1:21" ht="30" customHeight="1" thickBot="1" x14ac:dyDescent="0.25">
      <c r="A2" s="2"/>
      <c r="B2" s="38" t="s">
        <v>14</v>
      </c>
      <c r="C2" s="38"/>
      <c r="D2" s="38"/>
      <c r="E2" s="39"/>
      <c r="F2" s="39"/>
      <c r="G2" s="39"/>
      <c r="H2" s="39"/>
      <c r="I2" s="7"/>
    </row>
    <row r="3" spans="1:21" ht="30" customHeight="1" x14ac:dyDescent="0.2">
      <c r="A3" s="13"/>
      <c r="B3" s="46" t="s">
        <v>5</v>
      </c>
      <c r="C3" s="48" t="s">
        <v>6</v>
      </c>
      <c r="D3" s="49"/>
      <c r="E3" s="46" t="s">
        <v>7</v>
      </c>
      <c r="F3" s="50"/>
      <c r="G3" s="50"/>
      <c r="H3" s="10"/>
      <c r="I3" s="10"/>
      <c r="J3" s="10"/>
      <c r="K3" s="10"/>
      <c r="L3" s="10"/>
      <c r="M3" s="10"/>
      <c r="N3" s="10"/>
      <c r="O3" s="10"/>
      <c r="P3" s="10"/>
    </row>
    <row r="4" spans="1:21" ht="30" customHeight="1" x14ac:dyDescent="0.2">
      <c r="A4" s="20"/>
      <c r="B4" s="47"/>
      <c r="C4" s="22" t="s">
        <v>8</v>
      </c>
      <c r="D4" s="23" t="s">
        <v>9</v>
      </c>
      <c r="E4" s="24" t="s">
        <v>8</v>
      </c>
      <c r="F4" s="24" t="s">
        <v>10</v>
      </c>
      <c r="G4" s="24" t="s">
        <v>9</v>
      </c>
      <c r="H4" s="21"/>
      <c r="I4" s="21"/>
      <c r="J4" s="21"/>
      <c r="K4" s="21"/>
      <c r="L4" s="21"/>
      <c r="M4" s="21"/>
      <c r="N4" s="21"/>
      <c r="O4" s="21"/>
      <c r="P4" s="21"/>
    </row>
    <row r="5" spans="1:21" ht="15" customHeight="1" x14ac:dyDescent="0.2">
      <c r="A5" s="14"/>
      <c r="B5" s="8">
        <v>2000</v>
      </c>
      <c r="C5" s="25">
        <v>192557</v>
      </c>
      <c r="D5" s="30" t="s">
        <v>11</v>
      </c>
      <c r="E5" s="28">
        <v>328</v>
      </c>
      <c r="F5" s="33">
        <f>E5/C5*100</f>
        <v>0.17033917229703413</v>
      </c>
      <c r="G5" s="33" t="s">
        <v>11</v>
      </c>
    </row>
    <row r="6" spans="1:21" ht="15" customHeight="1" x14ac:dyDescent="0.2">
      <c r="A6" s="14"/>
      <c r="B6" s="8">
        <v>2001</v>
      </c>
      <c r="C6" s="26">
        <v>172836</v>
      </c>
      <c r="D6" s="31">
        <f>((C6/C5)-1)*100</f>
        <v>-10.24164273435918</v>
      </c>
      <c r="E6" s="28" t="s">
        <v>11</v>
      </c>
      <c r="F6" s="33" t="s">
        <v>11</v>
      </c>
      <c r="G6" s="33" t="s">
        <v>11</v>
      </c>
    </row>
    <row r="7" spans="1:21" ht="15" customHeight="1" x14ac:dyDescent="0.2">
      <c r="A7" s="14"/>
      <c r="B7" s="8">
        <v>2002</v>
      </c>
      <c r="C7" s="26">
        <v>161914</v>
      </c>
      <c r="D7" s="31">
        <f t="shared" ref="D7:D17" si="0">((C7/C6)-1)*100</f>
        <v>-6.3192853340739212</v>
      </c>
      <c r="E7" s="28">
        <v>297</v>
      </c>
      <c r="F7" s="33">
        <f t="shared" ref="F7:F23" si="1">E7/C7*100</f>
        <v>0.18343071013006906</v>
      </c>
      <c r="G7" s="33" t="s">
        <v>11</v>
      </c>
    </row>
    <row r="8" spans="1:21" ht="15" customHeight="1" x14ac:dyDescent="0.2">
      <c r="A8" s="14"/>
      <c r="B8" s="8">
        <v>2003</v>
      </c>
      <c r="C8" s="26">
        <v>470491</v>
      </c>
      <c r="D8" s="31">
        <f t="shared" si="0"/>
        <v>190.58080215423004</v>
      </c>
      <c r="E8" s="28">
        <v>376</v>
      </c>
      <c r="F8" s="33">
        <f t="shared" si="1"/>
        <v>7.9916512749446861E-2</v>
      </c>
      <c r="G8" s="33">
        <f>((E8/E7)-1)*100</f>
        <v>26.599326599326602</v>
      </c>
    </row>
    <row r="9" spans="1:21" ht="15" customHeight="1" x14ac:dyDescent="0.2">
      <c r="A9" s="14"/>
      <c r="B9" s="8">
        <v>2004</v>
      </c>
      <c r="C9" s="26">
        <v>444566</v>
      </c>
      <c r="D9" s="31">
        <f t="shared" si="0"/>
        <v>-5.5102010452909855</v>
      </c>
      <c r="E9" s="28">
        <v>330</v>
      </c>
      <c r="F9" s="33">
        <f t="shared" si="1"/>
        <v>7.4229698177548445E-2</v>
      </c>
      <c r="G9" s="33">
        <f t="shared" ref="G9:G17" si="2">((E9/E8)-1)*100</f>
        <v>-12.234042553191493</v>
      </c>
    </row>
    <row r="10" spans="1:21" ht="15" customHeight="1" x14ac:dyDescent="0.2">
      <c r="A10" s="14"/>
      <c r="B10" s="8">
        <v>2005</v>
      </c>
      <c r="C10" s="26">
        <v>325673</v>
      </c>
      <c r="D10" s="31">
        <f t="shared" si="0"/>
        <v>-26.743610622494749</v>
      </c>
      <c r="E10" s="28">
        <v>382</v>
      </c>
      <c r="F10" s="33">
        <f t="shared" si="1"/>
        <v>0.11729556948227209</v>
      </c>
      <c r="G10" s="33">
        <f t="shared" si="2"/>
        <v>15.757575757575747</v>
      </c>
      <c r="U10" s="1"/>
    </row>
    <row r="11" spans="1:21" ht="15" customHeight="1" x14ac:dyDescent="0.2">
      <c r="A11" s="14"/>
      <c r="B11" s="8">
        <v>2006</v>
      </c>
      <c r="C11" s="26">
        <v>297640</v>
      </c>
      <c r="D11" s="31">
        <f t="shared" si="0"/>
        <v>-8.6077138725040196</v>
      </c>
      <c r="E11" s="28">
        <v>366</v>
      </c>
      <c r="F11" s="33">
        <f t="shared" si="1"/>
        <v>0.12296734309904583</v>
      </c>
      <c r="G11" s="33">
        <f t="shared" si="2"/>
        <v>-4.1884816753926746</v>
      </c>
    </row>
    <row r="12" spans="1:21" ht="15" customHeight="1" x14ac:dyDescent="0.2">
      <c r="A12" s="14"/>
      <c r="B12" s="8">
        <v>2007</v>
      </c>
      <c r="C12" s="26">
        <v>558019</v>
      </c>
      <c r="D12" s="31">
        <f t="shared" si="0"/>
        <v>87.481185324553152</v>
      </c>
      <c r="E12" s="28">
        <v>594</v>
      </c>
      <c r="F12" s="33">
        <f t="shared" si="1"/>
        <v>0.10644798833014646</v>
      </c>
      <c r="G12" s="33">
        <f t="shared" si="2"/>
        <v>62.295081967213115</v>
      </c>
    </row>
    <row r="13" spans="1:21" ht="15" customHeight="1" x14ac:dyDescent="0.2">
      <c r="A13" s="14"/>
      <c r="B13" s="8">
        <v>2008</v>
      </c>
      <c r="C13" s="26">
        <v>534712</v>
      </c>
      <c r="D13" s="31">
        <f t="shared" si="0"/>
        <v>-4.1767395017015545</v>
      </c>
      <c r="E13" s="28">
        <v>503</v>
      </c>
      <c r="F13" s="33">
        <f t="shared" si="1"/>
        <v>9.4069330779933874E-2</v>
      </c>
      <c r="G13" s="33">
        <f t="shared" si="2"/>
        <v>-15.319865319865322</v>
      </c>
    </row>
    <row r="14" spans="1:21" ht="15" customHeight="1" x14ac:dyDescent="0.2">
      <c r="A14" s="14"/>
      <c r="B14" s="8">
        <v>2009</v>
      </c>
      <c r="C14" s="26">
        <v>442940</v>
      </c>
      <c r="D14" s="31">
        <f t="shared" si="0"/>
        <v>-17.162883945002172</v>
      </c>
      <c r="E14" s="28">
        <v>516</v>
      </c>
      <c r="F14" s="33">
        <f t="shared" si="1"/>
        <v>0.11649433331828239</v>
      </c>
      <c r="G14" s="33">
        <f t="shared" si="2"/>
        <v>2.5844930417495027</v>
      </c>
    </row>
    <row r="15" spans="1:21" ht="15" customHeight="1" x14ac:dyDescent="0.2">
      <c r="A15" s="14"/>
      <c r="B15" s="8">
        <v>2010</v>
      </c>
      <c r="C15" s="26">
        <v>458856</v>
      </c>
      <c r="D15" s="31">
        <f t="shared" si="0"/>
        <v>3.5932631959181727</v>
      </c>
      <c r="E15" s="28">
        <v>420</v>
      </c>
      <c r="F15" s="33">
        <f t="shared" si="1"/>
        <v>9.1531983890370844E-2</v>
      </c>
      <c r="G15" s="33">
        <f t="shared" si="2"/>
        <v>-18.604651162790699</v>
      </c>
    </row>
    <row r="16" spans="1:21" ht="15" customHeight="1" x14ac:dyDescent="0.2">
      <c r="A16" s="14"/>
      <c r="B16" s="8">
        <v>2011</v>
      </c>
      <c r="C16" s="26">
        <v>385793</v>
      </c>
      <c r="D16" s="31">
        <f t="shared" si="0"/>
        <v>-15.922860330909916</v>
      </c>
      <c r="E16" s="28">
        <v>452</v>
      </c>
      <c r="F16" s="33">
        <f t="shared" si="1"/>
        <v>0.11716127560634848</v>
      </c>
      <c r="G16" s="33">
        <f t="shared" si="2"/>
        <v>7.6190476190476142</v>
      </c>
    </row>
    <row r="17" spans="1:16" ht="15" customHeight="1" x14ac:dyDescent="0.2">
      <c r="A17" s="14"/>
      <c r="B17" s="8">
        <v>2012</v>
      </c>
      <c r="C17" s="26">
        <v>350772</v>
      </c>
      <c r="D17" s="31">
        <f t="shared" si="0"/>
        <v>-9.0776660022343627</v>
      </c>
      <c r="E17" s="28">
        <v>446</v>
      </c>
      <c r="F17" s="33">
        <f t="shared" si="1"/>
        <v>0.127148119006078</v>
      </c>
      <c r="G17" s="33">
        <f t="shared" si="2"/>
        <v>-1.3274336283185861</v>
      </c>
    </row>
    <row r="18" spans="1:16" ht="15" customHeight="1" x14ac:dyDescent="0.2">
      <c r="A18" s="14"/>
      <c r="B18" s="8">
        <v>2013</v>
      </c>
      <c r="C18" s="26">
        <v>307454</v>
      </c>
      <c r="D18" s="31">
        <f>((C18/C17)-1)*100</f>
        <v>-12.349332329832485</v>
      </c>
      <c r="E18" s="28">
        <v>374</v>
      </c>
      <c r="F18" s="33">
        <f t="shared" si="1"/>
        <v>0.12164421344331183</v>
      </c>
      <c r="G18" s="33">
        <f>((E18/E17)-1)*100</f>
        <v>-16.143497757847534</v>
      </c>
    </row>
    <row r="19" spans="1:16" ht="15" customHeight="1" x14ac:dyDescent="0.2">
      <c r="A19" s="14"/>
      <c r="B19" s="8">
        <v>2014</v>
      </c>
      <c r="C19" s="26">
        <v>277631</v>
      </c>
      <c r="D19" s="31">
        <f t="shared" ref="D19:D20" si="3">((C19/C18)-1)*100</f>
        <v>-9.6999876404275103</v>
      </c>
      <c r="E19" s="28">
        <v>376</v>
      </c>
      <c r="F19" s="33">
        <f t="shared" si="1"/>
        <v>0.13543156203738055</v>
      </c>
      <c r="G19" s="33">
        <f t="shared" ref="G19:G20" si="4">((E19/E18)-1)*100</f>
        <v>0.53475935828877219</v>
      </c>
    </row>
    <row r="20" spans="1:16" ht="15" customHeight="1" x14ac:dyDescent="0.2">
      <c r="A20" s="14"/>
      <c r="B20" s="8">
        <v>2015</v>
      </c>
      <c r="C20" s="26">
        <v>280078</v>
      </c>
      <c r="D20" s="31">
        <f t="shared" si="3"/>
        <v>0.88138572421667671</v>
      </c>
      <c r="E20" s="28">
        <v>354</v>
      </c>
      <c r="F20" s="33">
        <f t="shared" si="1"/>
        <v>0.12639336184919914</v>
      </c>
      <c r="G20" s="33">
        <f t="shared" si="4"/>
        <v>-5.8510638297872291</v>
      </c>
    </row>
    <row r="21" spans="1:16" ht="15" customHeight="1" x14ac:dyDescent="0.2">
      <c r="A21" s="14"/>
      <c r="B21" s="8">
        <v>2016</v>
      </c>
      <c r="C21" s="26">
        <v>300823</v>
      </c>
      <c r="D21" s="31">
        <f>((C21/C20)-1)*100</f>
        <v>7.4068652304001059</v>
      </c>
      <c r="E21" s="28">
        <v>443</v>
      </c>
      <c r="F21" s="33">
        <f t="shared" ref="F21:F22" si="5">E21/C21*100</f>
        <v>0.14726267605867902</v>
      </c>
      <c r="G21" s="33">
        <f>((E21/E20)-1)*100</f>
        <v>25.141242937853114</v>
      </c>
    </row>
    <row r="22" spans="1:16" ht="15" customHeight="1" x14ac:dyDescent="0.2">
      <c r="A22" s="14"/>
      <c r="B22" s="8">
        <v>2017</v>
      </c>
      <c r="C22" s="26">
        <v>343440</v>
      </c>
      <c r="D22" s="31">
        <f t="shared" ref="D22:D23" si="6">((C22/C21)-1)*100</f>
        <v>14.16680240540118</v>
      </c>
      <c r="E22" s="28">
        <v>465</v>
      </c>
      <c r="F22" s="33">
        <f t="shared" ref="F22:F23" si="7">E22/C22*100</f>
        <v>0.13539482879105519</v>
      </c>
      <c r="G22" s="33">
        <f t="shared" ref="G22:G23" si="8">((E22/E21)-1)*100</f>
        <v>4.9661399548532659</v>
      </c>
    </row>
    <row r="23" spans="1:16" ht="15" customHeight="1" x14ac:dyDescent="0.2">
      <c r="A23" s="14"/>
      <c r="B23" s="11">
        <v>2018</v>
      </c>
      <c r="C23" s="27">
        <v>332324</v>
      </c>
      <c r="D23" s="32">
        <f t="shared" si="6"/>
        <v>-3.2366643372932713</v>
      </c>
      <c r="E23" s="29">
        <v>484</v>
      </c>
      <c r="F23" s="34">
        <f t="shared" si="7"/>
        <v>0.14564100095087926</v>
      </c>
      <c r="G23" s="34">
        <f t="shared" si="8"/>
        <v>4.086021505376336</v>
      </c>
    </row>
    <row r="24" spans="1:16" ht="15" customHeight="1" x14ac:dyDescent="0.2">
      <c r="A24" s="14"/>
    </row>
    <row r="25" spans="1:16" ht="15" customHeight="1" x14ac:dyDescent="0.2">
      <c r="A25" s="15" t="s">
        <v>1</v>
      </c>
      <c r="B25" s="40" t="s">
        <v>12</v>
      </c>
      <c r="C25" s="40"/>
      <c r="D25" s="40"/>
      <c r="E25" s="40"/>
      <c r="F25" s="40"/>
      <c r="G25" s="40"/>
      <c r="H25" s="40"/>
    </row>
    <row r="26" spans="1:16" ht="30" customHeight="1" x14ac:dyDescent="0.2">
      <c r="A26" s="15"/>
      <c r="B26" s="43" t="s">
        <v>13</v>
      </c>
      <c r="C26" s="43"/>
      <c r="D26" s="43"/>
      <c r="E26" s="44"/>
      <c r="F26" s="44"/>
      <c r="G26" s="44"/>
      <c r="H26" s="44"/>
      <c r="I26" s="45"/>
      <c r="J26" s="9"/>
    </row>
    <row r="27" spans="1:16" ht="15" customHeight="1" x14ac:dyDescent="0.2">
      <c r="A27" s="16" t="s">
        <v>2</v>
      </c>
      <c r="B27" s="41">
        <v>43892</v>
      </c>
      <c r="C27" s="41"/>
      <c r="D27" s="41"/>
      <c r="E27" s="42"/>
      <c r="F27" s="42"/>
      <c r="G27" s="42"/>
      <c r="H27" s="42"/>
    </row>
    <row r="28" spans="1:16" ht="15" customHeight="1" x14ac:dyDescent="0.2">
      <c r="A28" s="17" t="s">
        <v>3</v>
      </c>
      <c r="B28" s="35" t="s">
        <v>15</v>
      </c>
      <c r="C28" s="35"/>
      <c r="D28" s="35"/>
      <c r="E28" s="35"/>
      <c r="F28" s="35"/>
      <c r="G28" s="35"/>
      <c r="H28" s="35"/>
    </row>
    <row r="29" spans="1:16" ht="15" customHeight="1" thickBot="1" x14ac:dyDescent="0.25">
      <c r="A29" s="18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</row>
    <row r="33" spans="5:5" ht="15" customHeight="1" x14ac:dyDescent="0.2">
      <c r="E33" s="1"/>
    </row>
  </sheetData>
  <mergeCells count="9">
    <mergeCell ref="B28:H28"/>
    <mergeCell ref="B1:E1"/>
    <mergeCell ref="B2:H2"/>
    <mergeCell ref="B25:H25"/>
    <mergeCell ref="B27:H27"/>
    <mergeCell ref="B26:I26"/>
    <mergeCell ref="B3:B4"/>
    <mergeCell ref="C3:D3"/>
    <mergeCell ref="E3:G3"/>
  </mergeCells>
  <hyperlinks>
    <hyperlink ref="B28" r:id="rId1" display="http://observatorioemigracao.pt/np4/6038.html"/>
    <hyperlink ref="B26" r:id="rId2"/>
    <hyperlink ref="B28:H28" r:id="rId3" display="http://observatorioemigracao.pt/np4/7398.html"/>
  </hyperlinks>
  <pageMargins left="0.7" right="0.7" top="0.75" bottom="0.75" header="0.3" footer="0.3"/>
  <pageSetup paperSize="9" orientation="portrait" horizontalDpi="4294967293" verticalDpi="0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ItáliaEntradas2000-2018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2020-03-10T15:59:08Z</dcterms:modified>
</cp:coreProperties>
</file>