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4400" windowHeight="13695"/>
  </bookViews>
  <sheets>
    <sheet name="SuéciaEntradas2000-2018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23" i="1" l="1"/>
  <c r="D23" i="1"/>
  <c r="G22" i="1"/>
  <c r="D22" i="1"/>
  <c r="F22" i="1"/>
  <c r="D21" i="1" l="1"/>
  <c r="F21" i="1"/>
  <c r="G21" i="1"/>
  <c r="G17" i="1" l="1"/>
  <c r="G20" i="1"/>
  <c r="G19" i="1"/>
  <c r="D20" i="1"/>
  <c r="D19" i="1"/>
  <c r="F20" i="1"/>
  <c r="F23" i="1" l="1"/>
  <c r="F19" i="1"/>
  <c r="G18" i="1" l="1"/>
  <c r="F18" i="1"/>
  <c r="F17" i="1"/>
  <c r="G16" i="1"/>
  <c r="F16" i="1"/>
  <c r="G15" i="1"/>
  <c r="F15" i="1"/>
  <c r="G14" i="1"/>
  <c r="F14" i="1"/>
  <c r="G13" i="1"/>
  <c r="F13" i="1"/>
  <c r="G12" i="1"/>
  <c r="F12" i="1"/>
  <c r="G11" i="1"/>
  <c r="F11" i="1"/>
  <c r="G10" i="1"/>
  <c r="F10" i="1"/>
  <c r="G9" i="1"/>
  <c r="F9" i="1"/>
  <c r="G8" i="1"/>
  <c r="F8" i="1"/>
  <c r="G7" i="1"/>
  <c r="F7" i="1"/>
  <c r="G6" i="1"/>
  <c r="F6" i="1"/>
  <c r="F5" i="1"/>
  <c r="D18" i="1"/>
  <c r="D17" i="1"/>
  <c r="D16" i="1"/>
  <c r="D15" i="1"/>
  <c r="D14" i="1"/>
  <c r="D13" i="1"/>
  <c r="D12" i="1"/>
  <c r="D11" i="1"/>
  <c r="D10" i="1"/>
  <c r="D9" i="1"/>
  <c r="D8" i="1"/>
  <c r="D7" i="1"/>
  <c r="D6" i="1"/>
</calcChain>
</file>

<file path=xl/sharedStrings.xml><?xml version="1.0" encoding="utf-8"?>
<sst xmlns="http://schemas.openxmlformats.org/spreadsheetml/2006/main" count="19" uniqueCount="16">
  <si>
    <t>OEm</t>
  </si>
  <si>
    <t>Fonte</t>
  </si>
  <si>
    <t>Atualizado em</t>
  </si>
  <si>
    <t>link</t>
  </si>
  <si>
    <t>Observatório da Emigração</t>
  </si>
  <si>
    <t>Anos</t>
  </si>
  <si>
    <t>Entradas totais</t>
  </si>
  <si>
    <t>Entradas de portugueses</t>
  </si>
  <si>
    <t>N</t>
  </si>
  <si>
    <t>Var. anual (%)</t>
  </si>
  <si>
    <t>% do total</t>
  </si>
  <si>
    <t>..</t>
  </si>
  <si>
    <t>Quadro elaborado pelo Observatório da Emigração, valores do Statistics Sweden.</t>
  </si>
  <si>
    <t>Entradas de portugueses na Suécia, 2000-2018</t>
  </si>
  <si>
    <t>http://www.statistikdatabasen.scb.se/</t>
  </si>
  <si>
    <t>http://observatorioemigracao.pt/np4/6669.html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</si>
</sst>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2"/>
      <color rgb="FFC00000"/>
      <name val="Arial"/>
      <family val="2"/>
    </font>
    <font>
      <i/>
      <sz val="8"/>
      <color theme="1"/>
      <name val="Arial"/>
      <family val="2"/>
    </font>
    <font>
      <b/>
      <sz val="8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b/>
      <sz val="8"/>
      <color rgb="FFC00000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51">
    <xf numFmtId="0" fontId="0" fillId="0" borderId="0" xfId="0"/>
    <xf numFmtId="3" fontId="0" fillId="0" borderId="0" xfId="0" applyNumberFormat="1"/>
    <xf numFmtId="3" fontId="2" fillId="0" borderId="0" xfId="0" applyNumberFormat="1" applyFont="1" applyAlignment="1">
      <alignment horizontal="center" vertical="center"/>
    </xf>
    <xf numFmtId="3" fontId="0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left" vertical="center" indent="1"/>
    </xf>
    <xf numFmtId="0" fontId="7" fillId="0" borderId="0" xfId="1" applyFont="1" applyBorder="1" applyAlignment="1">
      <alignment horizontal="right" vertical="center" indent="1"/>
    </xf>
    <xf numFmtId="0" fontId="0" fillId="0" borderId="0" xfId="0" applyFont="1"/>
    <xf numFmtId="0" fontId="8" fillId="0" borderId="0" xfId="0" applyFont="1" applyAlignment="1"/>
    <xf numFmtId="0" fontId="0" fillId="0" borderId="0" xfId="0" applyAlignment="1">
      <alignment horizontal="center" vertical="center"/>
    </xf>
    <xf numFmtId="0" fontId="6" fillId="0" borderId="0" xfId="1"/>
    <xf numFmtId="0" fontId="0" fillId="0" borderId="2" xfId="0" applyBorder="1"/>
    <xf numFmtId="0" fontId="0" fillId="0" borderId="3" xfId="0" applyBorder="1" applyAlignment="1">
      <alignment horizontal="center" vertical="center"/>
    </xf>
    <xf numFmtId="0" fontId="0" fillId="0" borderId="1" xfId="0" applyBorder="1"/>
    <xf numFmtId="3" fontId="0" fillId="0" borderId="2" xfId="0" applyNumberFormat="1" applyFont="1" applyBorder="1" applyAlignment="1"/>
    <xf numFmtId="3" fontId="0" fillId="0" borderId="0" xfId="0" applyNumberFormat="1" applyFont="1" applyBorder="1" applyAlignment="1">
      <alignment vertical="center"/>
    </xf>
    <xf numFmtId="3" fontId="1" fillId="0" borderId="0" xfId="0" applyNumberFormat="1" applyFont="1" applyBorder="1" applyAlignment="1">
      <alignment horizontal="right" vertical="top" indent="1"/>
    </xf>
    <xf numFmtId="3" fontId="0" fillId="0" borderId="0" xfId="0" applyNumberFormat="1" applyFont="1" applyBorder="1" applyAlignment="1">
      <alignment horizontal="right" vertical="center" indent="1"/>
    </xf>
    <xf numFmtId="3" fontId="3" fillId="0" borderId="0" xfId="0" applyNumberFormat="1" applyFont="1" applyBorder="1" applyAlignment="1">
      <alignment horizontal="right" vertical="center" indent="1"/>
    </xf>
    <xf numFmtId="3" fontId="0" fillId="0" borderId="1" xfId="0" applyNumberFormat="1" applyFont="1" applyBorder="1" applyAlignment="1">
      <alignment vertical="center"/>
    </xf>
    <xf numFmtId="0" fontId="0" fillId="0" borderId="0" xfId="0" applyFont="1" applyAlignment="1">
      <alignment horizontal="left" vertical="center"/>
    </xf>
    <xf numFmtId="3" fontId="0" fillId="0" borderId="0" xfId="0" applyNumberFormat="1" applyFont="1" applyBorder="1" applyAlignment="1"/>
    <xf numFmtId="0" fontId="0" fillId="0" borderId="0" xfId="0" applyBorder="1"/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3" fontId="0" fillId="0" borderId="9" xfId="0" applyNumberFormat="1" applyBorder="1" applyAlignment="1">
      <alignment horizontal="right" vertical="center" indent="2"/>
    </xf>
    <xf numFmtId="3" fontId="0" fillId="0" borderId="11" xfId="0" applyNumberFormat="1" applyBorder="1" applyAlignment="1">
      <alignment horizontal="right" vertical="center" indent="2"/>
    </xf>
    <xf numFmtId="3" fontId="0" fillId="0" borderId="13" xfId="0" applyNumberFormat="1" applyBorder="1" applyAlignment="1">
      <alignment horizontal="right" vertical="center" indent="2"/>
    </xf>
    <xf numFmtId="3" fontId="0" fillId="0" borderId="0" xfId="0" applyNumberFormat="1" applyAlignment="1">
      <alignment horizontal="right" vertical="center" indent="2"/>
    </xf>
    <xf numFmtId="3" fontId="0" fillId="0" borderId="3" xfId="0" applyNumberFormat="1" applyBorder="1" applyAlignment="1">
      <alignment horizontal="right" vertical="center" indent="2"/>
    </xf>
    <xf numFmtId="164" fontId="0" fillId="0" borderId="10" xfId="0" applyNumberFormat="1" applyBorder="1" applyAlignment="1">
      <alignment horizontal="right" vertical="center" indent="3"/>
    </xf>
    <xf numFmtId="164" fontId="0" fillId="0" borderId="12" xfId="0" applyNumberFormat="1" applyBorder="1" applyAlignment="1">
      <alignment horizontal="right" vertical="center" indent="3"/>
    </xf>
    <xf numFmtId="164" fontId="0" fillId="0" borderId="14" xfId="0" applyNumberFormat="1" applyBorder="1" applyAlignment="1">
      <alignment horizontal="right" vertical="center" indent="3"/>
    </xf>
    <xf numFmtId="164" fontId="0" fillId="0" borderId="0" xfId="0" applyNumberFormat="1" applyAlignment="1">
      <alignment horizontal="right" vertical="center" indent="3"/>
    </xf>
    <xf numFmtId="164" fontId="0" fillId="0" borderId="3" xfId="0" applyNumberFormat="1" applyBorder="1" applyAlignment="1">
      <alignment horizontal="right" vertical="center" indent="3"/>
    </xf>
    <xf numFmtId="0" fontId="6" fillId="0" borderId="0" xfId="1" applyAlignment="1">
      <alignment horizontal="left" vertical="center" wrapText="1"/>
    </xf>
    <xf numFmtId="3" fontId="4" fillId="0" borderId="0" xfId="0" applyNumberFormat="1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8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vertical="top" wrapText="1"/>
    </xf>
    <xf numFmtId="14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6" fillId="0" borderId="0" xfId="1" applyAlignment="1">
      <alignment horizontal="left" vertical="top"/>
    </xf>
    <xf numFmtId="0" fontId="6" fillId="0" borderId="0" xfId="1" applyAlignment="1">
      <alignment vertical="top"/>
    </xf>
    <xf numFmtId="0" fontId="6" fillId="0" borderId="0" xfId="1" applyAlignment="1"/>
    <xf numFmtId="0" fontId="1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 b="1"/>
            </a:pPr>
            <a:r>
              <a:rPr lang="pt-PT" sz="1000" b="1" i="0" u="none" strike="noStrike" baseline="0">
                <a:effectLst/>
              </a:rPr>
              <a:t>Entrada de portugueses na Suécia, 2000-2018</a:t>
            </a:r>
            <a:endParaRPr lang="pt-PT" sz="1000" b="1"/>
          </a:p>
        </c:rich>
      </c:tx>
      <c:layout>
        <c:manualLayout>
          <c:xMode val="edge"/>
          <c:yMode val="edge"/>
          <c:x val="7.9665185185185186E-2"/>
          <c:y val="2.3518518518518518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Entradas</c:v>
          </c:tx>
          <c:spPr>
            <a:ln w="1905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'SuéciaEntradas2000-2018'!$B$5:$B$23</c:f>
              <c:numCache>
                <c:formatCode>General</c:formatCode>
                <c:ptCount val="19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</c:numCache>
            </c:numRef>
          </c:cat>
          <c:val>
            <c:numRef>
              <c:f>'SuéciaEntradas2000-2018'!$E$5:$E$23</c:f>
              <c:numCache>
                <c:formatCode>#,##0</c:formatCode>
                <c:ptCount val="19"/>
                <c:pt idx="0">
                  <c:v>69</c:v>
                </c:pt>
                <c:pt idx="1">
                  <c:v>76</c:v>
                </c:pt>
                <c:pt idx="2">
                  <c:v>85</c:v>
                </c:pt>
                <c:pt idx="3">
                  <c:v>85</c:v>
                </c:pt>
                <c:pt idx="4">
                  <c:v>98</c:v>
                </c:pt>
                <c:pt idx="5">
                  <c:v>116</c:v>
                </c:pt>
                <c:pt idx="6">
                  <c:v>167</c:v>
                </c:pt>
                <c:pt idx="7">
                  <c:v>150</c:v>
                </c:pt>
                <c:pt idx="8">
                  <c:v>200</c:v>
                </c:pt>
                <c:pt idx="9">
                  <c:v>209</c:v>
                </c:pt>
                <c:pt idx="10">
                  <c:v>186</c:v>
                </c:pt>
                <c:pt idx="11">
                  <c:v>189</c:v>
                </c:pt>
                <c:pt idx="12">
                  <c:v>307</c:v>
                </c:pt>
                <c:pt idx="13">
                  <c:v>309</c:v>
                </c:pt>
                <c:pt idx="14">
                  <c:v>309</c:v>
                </c:pt>
                <c:pt idx="15">
                  <c:v>330</c:v>
                </c:pt>
                <c:pt idx="16">
                  <c:v>380</c:v>
                </c:pt>
                <c:pt idx="17">
                  <c:v>390</c:v>
                </c:pt>
                <c:pt idx="18">
                  <c:v>427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D934-461A-83B8-BECF41FCA3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6078592"/>
        <c:axId val="63097664"/>
      </c:lineChart>
      <c:catAx>
        <c:axId val="1560785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l">
                  <a:defRPr sz="700" b="0"/>
                </a:pPr>
                <a:r>
                  <a:rPr lang="pt-PT" sz="700" b="1" i="0" u="none" strike="noStrike" baseline="0">
                    <a:effectLst/>
                  </a:rPr>
                  <a:t>Fonte</a:t>
                </a:r>
                <a:r>
                  <a:rPr lang="pt-PT" sz="700" b="0" i="0" u="none" strike="noStrike" baseline="0">
                    <a:effectLst/>
                  </a:rPr>
                  <a:t>  Gráfico elaborado pelo Observatório da Emigração, valores do Statistics Sweden.</a:t>
                </a:r>
                <a:endParaRPr lang="pt-PT" sz="700" b="0"/>
              </a:p>
            </c:rich>
          </c:tx>
          <c:layout>
            <c:manualLayout>
              <c:xMode val="edge"/>
              <c:yMode val="edge"/>
              <c:x val="7.9560370370370365E-2"/>
              <c:y val="0.93689197530864199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 w="12700"/>
        </c:spPr>
        <c:txPr>
          <a:bodyPr rot="0" vert="horz"/>
          <a:lstStyle/>
          <a:p>
            <a:pPr>
              <a:defRPr sz="800" baseline="0"/>
            </a:pPr>
            <a:endParaRPr lang="pt-PT"/>
          </a:p>
        </c:txPr>
        <c:crossAx val="63097664"/>
        <c:crosses val="autoZero"/>
        <c:auto val="1"/>
        <c:lblAlgn val="ctr"/>
        <c:lblOffset val="100"/>
        <c:noMultiLvlLbl val="0"/>
      </c:catAx>
      <c:valAx>
        <c:axId val="63097664"/>
        <c:scaling>
          <c:orientation val="minMax"/>
        </c:scaling>
        <c:delete val="0"/>
        <c:axPos val="l"/>
        <c:majorGridlines>
          <c:spPr>
            <a:ln w="12700">
              <a:solidFill>
                <a:schemeClr val="accent1">
                  <a:lumMod val="20000"/>
                  <a:lumOff val="80000"/>
                </a:schemeClr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156078592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8</xdr:col>
      <xdr:colOff>0</xdr:colOff>
      <xdr:row>3</xdr:row>
      <xdr:rowOff>0</xdr:rowOff>
    </xdr:from>
    <xdr:to>
      <xdr:col>14</xdr:col>
      <xdr:colOff>313650</xdr:colOff>
      <xdr:row>19</xdr:row>
      <xdr:rowOff>1500</xdr:rowOff>
    </xdr:to>
    <xdr:graphicFrame macro="">
      <xdr:nvGraphicFramePr>
        <xdr:cNvPr id="3" name="Chart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observatorioemigracao.pt/np4/6669.html" TargetMode="External"/><Relationship Id="rId2" Type="http://schemas.openxmlformats.org/officeDocument/2006/relationships/hyperlink" Target="http://open.canada.ca/data/en/dataset/ad975a26-df23-456a-8ada-756191a23695" TargetMode="External"/><Relationship Id="rId1" Type="http://schemas.openxmlformats.org/officeDocument/2006/relationships/hyperlink" Target="http://observatorioemigracao.pt/np4/6037.html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statistikdatabasen.scb.se/pxweb/en/ssd/?rxid=9097e447-20cd-4708-972c-229022e5092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3"/>
  <sheetViews>
    <sheetView showGridLines="0" tabSelected="1" workbookViewId="0"/>
  </sheetViews>
  <sheetFormatPr defaultColWidth="14.83203125" defaultRowHeight="15" customHeight="1" x14ac:dyDescent="0.2"/>
  <cols>
    <col min="1" max="1" width="14.83203125" style="3" customWidth="1"/>
  </cols>
  <sheetData>
    <row r="1" spans="1:21" s="3" customFormat="1" ht="30" customHeight="1" x14ac:dyDescent="0.2">
      <c r="A1" s="2" t="s">
        <v>0</v>
      </c>
      <c r="B1" s="36" t="s">
        <v>4</v>
      </c>
      <c r="C1" s="36"/>
      <c r="D1" s="36"/>
      <c r="E1" s="37"/>
      <c r="F1" s="19"/>
      <c r="G1" s="4"/>
      <c r="H1" s="4"/>
      <c r="I1" s="5"/>
      <c r="J1"/>
      <c r="N1" s="6"/>
      <c r="O1" s="6"/>
      <c r="P1" s="6"/>
    </row>
    <row r="2" spans="1:21" ht="30" customHeight="1" thickBot="1" x14ac:dyDescent="0.25">
      <c r="A2" s="2"/>
      <c r="B2" s="38" t="s">
        <v>13</v>
      </c>
      <c r="C2" s="38"/>
      <c r="D2" s="38"/>
      <c r="E2" s="39"/>
      <c r="F2" s="39"/>
      <c r="G2" s="39"/>
      <c r="H2" s="39"/>
      <c r="I2" s="7"/>
    </row>
    <row r="3" spans="1:21" ht="30" customHeight="1" x14ac:dyDescent="0.2">
      <c r="A3" s="13"/>
      <c r="B3" s="46" t="s">
        <v>5</v>
      </c>
      <c r="C3" s="48" t="s">
        <v>6</v>
      </c>
      <c r="D3" s="49"/>
      <c r="E3" s="46" t="s">
        <v>7</v>
      </c>
      <c r="F3" s="50"/>
      <c r="G3" s="50"/>
      <c r="H3" s="10"/>
      <c r="I3" s="10"/>
      <c r="J3" s="10"/>
      <c r="K3" s="10"/>
      <c r="L3" s="10"/>
      <c r="M3" s="10"/>
      <c r="N3" s="10"/>
      <c r="O3" s="10"/>
      <c r="P3" s="10"/>
    </row>
    <row r="4" spans="1:21" ht="30" customHeight="1" x14ac:dyDescent="0.2">
      <c r="A4" s="20"/>
      <c r="B4" s="47"/>
      <c r="C4" s="22" t="s">
        <v>8</v>
      </c>
      <c r="D4" s="23" t="s">
        <v>9</v>
      </c>
      <c r="E4" s="24" t="s">
        <v>8</v>
      </c>
      <c r="F4" s="24" t="s">
        <v>10</v>
      </c>
      <c r="G4" s="24" t="s">
        <v>9</v>
      </c>
      <c r="H4" s="21"/>
      <c r="I4" s="21"/>
      <c r="J4" s="21"/>
      <c r="K4" s="21"/>
      <c r="L4" s="21"/>
      <c r="M4" s="21"/>
      <c r="N4" s="21"/>
      <c r="O4" s="21"/>
      <c r="P4" s="21"/>
    </row>
    <row r="5" spans="1:21" ht="15" customHeight="1" x14ac:dyDescent="0.2">
      <c r="A5" s="14"/>
      <c r="B5" s="8">
        <v>2000</v>
      </c>
      <c r="C5" s="25">
        <v>58659</v>
      </c>
      <c r="D5" s="30" t="s">
        <v>11</v>
      </c>
      <c r="E5" s="28">
        <v>69</v>
      </c>
      <c r="F5" s="33">
        <f>E5/C5*100</f>
        <v>0.11762900833631668</v>
      </c>
      <c r="G5" s="33" t="s">
        <v>11</v>
      </c>
    </row>
    <row r="6" spans="1:21" ht="15" customHeight="1" x14ac:dyDescent="0.2">
      <c r="A6" s="14"/>
      <c r="B6" s="8">
        <v>2001</v>
      </c>
      <c r="C6" s="26">
        <v>60795</v>
      </c>
      <c r="D6" s="31">
        <f>((C6/C5)-1)*100</f>
        <v>3.6413849537155318</v>
      </c>
      <c r="E6" s="28">
        <v>76</v>
      </c>
      <c r="F6" s="33">
        <f t="shared" ref="F6:F19" si="0">E6/C6*100</f>
        <v>0.12501028045069495</v>
      </c>
      <c r="G6" s="33">
        <f>((E6/E5)-1)*100</f>
        <v>10.144927536231885</v>
      </c>
    </row>
    <row r="7" spans="1:21" ht="15" customHeight="1" x14ac:dyDescent="0.2">
      <c r="A7" s="14"/>
      <c r="B7" s="8">
        <v>2002</v>
      </c>
      <c r="C7" s="26">
        <v>64087</v>
      </c>
      <c r="D7" s="31">
        <f t="shared" ref="D7:D17" si="1">((C7/C6)-1)*100</f>
        <v>5.4149189900485339</v>
      </c>
      <c r="E7" s="28">
        <v>85</v>
      </c>
      <c r="F7" s="33">
        <f t="shared" si="0"/>
        <v>0.13263220309891244</v>
      </c>
      <c r="G7" s="33">
        <f t="shared" ref="G7:G16" si="2">((E7/E6)-1)*100</f>
        <v>11.842105263157897</v>
      </c>
    </row>
    <row r="8" spans="1:21" ht="15" customHeight="1" x14ac:dyDescent="0.2">
      <c r="A8" s="14"/>
      <c r="B8" s="8">
        <v>2003</v>
      </c>
      <c r="C8" s="26">
        <v>63795</v>
      </c>
      <c r="D8" s="31">
        <f t="shared" si="1"/>
        <v>-0.45563062711626579</v>
      </c>
      <c r="E8" s="28">
        <v>85</v>
      </c>
      <c r="F8" s="33">
        <f t="shared" si="0"/>
        <v>0.13323928207539776</v>
      </c>
      <c r="G8" s="33">
        <f t="shared" si="2"/>
        <v>0</v>
      </c>
    </row>
    <row r="9" spans="1:21" ht="15" customHeight="1" x14ac:dyDescent="0.2">
      <c r="A9" s="14"/>
      <c r="B9" s="8">
        <v>2004</v>
      </c>
      <c r="C9" s="26">
        <v>62028</v>
      </c>
      <c r="D9" s="31">
        <f t="shared" si="1"/>
        <v>-2.7698095462026839</v>
      </c>
      <c r="E9" s="28">
        <v>98</v>
      </c>
      <c r="F9" s="33">
        <f t="shared" si="0"/>
        <v>0.15799316437737795</v>
      </c>
      <c r="G9" s="33">
        <f t="shared" si="2"/>
        <v>15.294117647058814</v>
      </c>
    </row>
    <row r="10" spans="1:21" ht="15" customHeight="1" x14ac:dyDescent="0.2">
      <c r="A10" s="14"/>
      <c r="B10" s="8">
        <v>2005</v>
      </c>
      <c r="C10" s="26">
        <v>65229</v>
      </c>
      <c r="D10" s="31">
        <f t="shared" si="1"/>
        <v>5.1605726446121158</v>
      </c>
      <c r="E10" s="28">
        <v>116</v>
      </c>
      <c r="F10" s="33">
        <f t="shared" si="0"/>
        <v>0.17783501203452451</v>
      </c>
      <c r="G10" s="33">
        <f t="shared" si="2"/>
        <v>18.367346938775508</v>
      </c>
      <c r="U10" s="1"/>
    </row>
    <row r="11" spans="1:21" ht="15" customHeight="1" x14ac:dyDescent="0.2">
      <c r="A11" s="14"/>
      <c r="B11" s="8">
        <v>2006</v>
      </c>
      <c r="C11" s="26">
        <v>95750</v>
      </c>
      <c r="D11" s="31">
        <f t="shared" si="1"/>
        <v>46.790537950911414</v>
      </c>
      <c r="E11" s="28">
        <v>167</v>
      </c>
      <c r="F11" s="33">
        <f t="shared" si="0"/>
        <v>0.17441253263707573</v>
      </c>
      <c r="G11" s="33">
        <f t="shared" si="2"/>
        <v>43.965517241379317</v>
      </c>
    </row>
    <row r="12" spans="1:21" ht="15" customHeight="1" x14ac:dyDescent="0.2">
      <c r="A12" s="14"/>
      <c r="B12" s="8">
        <v>2007</v>
      </c>
      <c r="C12" s="26">
        <v>99485</v>
      </c>
      <c r="D12" s="31">
        <f t="shared" si="1"/>
        <v>3.9007832898172223</v>
      </c>
      <c r="E12" s="28">
        <v>150</v>
      </c>
      <c r="F12" s="33">
        <f t="shared" si="0"/>
        <v>0.15077649896969392</v>
      </c>
      <c r="G12" s="33">
        <f t="shared" si="2"/>
        <v>-10.179640718562876</v>
      </c>
    </row>
    <row r="13" spans="1:21" ht="15" customHeight="1" x14ac:dyDescent="0.2">
      <c r="A13" s="14"/>
      <c r="B13" s="8">
        <v>2008</v>
      </c>
      <c r="C13" s="26">
        <v>101171</v>
      </c>
      <c r="D13" s="31">
        <f t="shared" si="1"/>
        <v>1.6947278484193529</v>
      </c>
      <c r="E13" s="28">
        <v>200</v>
      </c>
      <c r="F13" s="33">
        <f t="shared" si="0"/>
        <v>0.19768510739243458</v>
      </c>
      <c r="G13" s="33">
        <f t="shared" si="2"/>
        <v>33.333333333333329</v>
      </c>
    </row>
    <row r="14" spans="1:21" ht="15" customHeight="1" x14ac:dyDescent="0.2">
      <c r="A14" s="14"/>
      <c r="B14" s="8">
        <v>2009</v>
      </c>
      <c r="C14" s="26">
        <v>102280</v>
      </c>
      <c r="D14" s="31">
        <f t="shared" si="1"/>
        <v>1.0961639204910556</v>
      </c>
      <c r="E14" s="28">
        <v>209</v>
      </c>
      <c r="F14" s="33">
        <f t="shared" si="0"/>
        <v>0.20434102463824794</v>
      </c>
      <c r="G14" s="33">
        <f t="shared" si="2"/>
        <v>4.4999999999999929</v>
      </c>
    </row>
    <row r="15" spans="1:21" ht="15" customHeight="1" x14ac:dyDescent="0.2">
      <c r="A15" s="14"/>
      <c r="B15" s="8">
        <v>2010</v>
      </c>
      <c r="C15" s="26">
        <v>98801</v>
      </c>
      <c r="D15" s="31">
        <f t="shared" si="1"/>
        <v>-3.4014470082127546</v>
      </c>
      <c r="E15" s="28">
        <v>186</v>
      </c>
      <c r="F15" s="33">
        <f t="shared" si="0"/>
        <v>0.18825720387445471</v>
      </c>
      <c r="G15" s="33">
        <f t="shared" si="2"/>
        <v>-11.004784688995217</v>
      </c>
    </row>
    <row r="16" spans="1:21" ht="15" customHeight="1" x14ac:dyDescent="0.2">
      <c r="A16" s="14"/>
      <c r="B16" s="8">
        <v>2011</v>
      </c>
      <c r="C16" s="26">
        <v>96467</v>
      </c>
      <c r="D16" s="31">
        <f t="shared" si="1"/>
        <v>-2.3623242679729928</v>
      </c>
      <c r="E16" s="28">
        <v>189</v>
      </c>
      <c r="F16" s="33">
        <f t="shared" si="0"/>
        <v>0.19592192148610407</v>
      </c>
      <c r="G16" s="33">
        <f t="shared" si="2"/>
        <v>1.6129032258064502</v>
      </c>
    </row>
    <row r="17" spans="1:16" ht="15" customHeight="1" x14ac:dyDescent="0.2">
      <c r="A17" s="14"/>
      <c r="B17" s="8">
        <v>2012</v>
      </c>
      <c r="C17" s="26">
        <v>103059</v>
      </c>
      <c r="D17" s="31">
        <f t="shared" si="1"/>
        <v>6.8334249017798943</v>
      </c>
      <c r="E17" s="28">
        <v>307</v>
      </c>
      <c r="F17" s="33">
        <f t="shared" si="0"/>
        <v>0.29788761777234396</v>
      </c>
      <c r="G17" s="33">
        <f t="shared" ref="G17:G21" si="3">((E17/E16)-1)*100</f>
        <v>62.433862433862444</v>
      </c>
    </row>
    <row r="18" spans="1:16" ht="15" customHeight="1" x14ac:dyDescent="0.2">
      <c r="A18" s="14"/>
      <c r="B18" s="8">
        <v>2013</v>
      </c>
      <c r="C18" s="26">
        <v>115845</v>
      </c>
      <c r="D18" s="31">
        <f t="shared" ref="D18:D23" si="4">((C18/C17)-1)*100</f>
        <v>12.406485605332861</v>
      </c>
      <c r="E18" s="28">
        <v>309</v>
      </c>
      <c r="F18" s="33">
        <f t="shared" si="0"/>
        <v>0.26673572445940696</v>
      </c>
      <c r="G18" s="33">
        <f t="shared" si="3"/>
        <v>0.6514657980456029</v>
      </c>
    </row>
    <row r="19" spans="1:16" ht="15" customHeight="1" x14ac:dyDescent="0.2">
      <c r="A19" s="14"/>
      <c r="B19" s="8">
        <v>2014</v>
      </c>
      <c r="C19" s="26">
        <v>126966</v>
      </c>
      <c r="D19" s="31">
        <f t="shared" si="4"/>
        <v>9.5998964133108942</v>
      </c>
      <c r="E19" s="28">
        <v>309</v>
      </c>
      <c r="F19" s="33">
        <f t="shared" si="0"/>
        <v>0.24337224138745805</v>
      </c>
      <c r="G19" s="33">
        <f t="shared" si="3"/>
        <v>0</v>
      </c>
    </row>
    <row r="20" spans="1:16" ht="15" customHeight="1" x14ac:dyDescent="0.2">
      <c r="A20" s="14"/>
      <c r="B20" s="8">
        <v>2015</v>
      </c>
      <c r="C20" s="26">
        <v>134240</v>
      </c>
      <c r="D20" s="31">
        <f t="shared" si="4"/>
        <v>5.7290928280012032</v>
      </c>
      <c r="E20" s="28">
        <v>330</v>
      </c>
      <c r="F20" s="33">
        <f t="shared" ref="F20:F21" si="5">E20/C20*100</f>
        <v>0.24582836710369485</v>
      </c>
      <c r="G20" s="33">
        <f t="shared" si="3"/>
        <v>6.7961165048543659</v>
      </c>
    </row>
    <row r="21" spans="1:16" ht="15" customHeight="1" x14ac:dyDescent="0.2">
      <c r="A21" s="14"/>
      <c r="B21" s="8">
        <v>2016</v>
      </c>
      <c r="C21" s="26">
        <v>163005</v>
      </c>
      <c r="D21" s="31">
        <f t="shared" si="4"/>
        <v>21.428039332538738</v>
      </c>
      <c r="E21" s="28">
        <v>380</v>
      </c>
      <c r="F21" s="33">
        <f t="shared" si="5"/>
        <v>0.23312168338394529</v>
      </c>
      <c r="G21" s="33">
        <f t="shared" si="3"/>
        <v>15.151515151515159</v>
      </c>
    </row>
    <row r="22" spans="1:16" ht="15" customHeight="1" x14ac:dyDescent="0.2">
      <c r="A22" s="14"/>
      <c r="B22" s="8">
        <v>2017</v>
      </c>
      <c r="C22" s="26">
        <v>144489</v>
      </c>
      <c r="D22" s="31">
        <f t="shared" si="4"/>
        <v>-11.359160761939812</v>
      </c>
      <c r="E22" s="28">
        <v>390</v>
      </c>
      <c r="F22" s="33">
        <f>E22/C22*100</f>
        <v>0.26991674106679397</v>
      </c>
      <c r="G22" s="33">
        <f>((E22/E21)-1)*100</f>
        <v>2.6315789473684292</v>
      </c>
    </row>
    <row r="23" spans="1:16" ht="15" customHeight="1" x14ac:dyDescent="0.2">
      <c r="A23" s="14"/>
      <c r="B23" s="11">
        <v>2018</v>
      </c>
      <c r="C23" s="27">
        <v>132602</v>
      </c>
      <c r="D23" s="32">
        <f t="shared" si="4"/>
        <v>-8.2269238488743124</v>
      </c>
      <c r="E23" s="29">
        <v>427</v>
      </c>
      <c r="F23" s="34">
        <f>E23/C23*100</f>
        <v>0.32201625918161114</v>
      </c>
      <c r="G23" s="34">
        <f>((E23/E22)-1)*100</f>
        <v>9.4871794871794979</v>
      </c>
    </row>
    <row r="24" spans="1:16" ht="15" customHeight="1" x14ac:dyDescent="0.2">
      <c r="A24" s="14"/>
    </row>
    <row r="25" spans="1:16" ht="15" customHeight="1" x14ac:dyDescent="0.2">
      <c r="A25" s="15" t="s">
        <v>1</v>
      </c>
      <c r="B25" s="40" t="s">
        <v>12</v>
      </c>
      <c r="C25" s="40"/>
      <c r="D25" s="40"/>
      <c r="E25" s="40"/>
      <c r="F25" s="40"/>
      <c r="G25" s="40"/>
      <c r="H25" s="40"/>
    </row>
    <row r="26" spans="1:16" ht="30" customHeight="1" x14ac:dyDescent="0.2">
      <c r="A26" s="15"/>
      <c r="B26" s="43" t="s">
        <v>14</v>
      </c>
      <c r="C26" s="43"/>
      <c r="D26" s="43"/>
      <c r="E26" s="44"/>
      <c r="F26" s="44"/>
      <c r="G26" s="44"/>
      <c r="H26" s="44"/>
      <c r="I26" s="45"/>
      <c r="J26" s="9"/>
    </row>
    <row r="27" spans="1:16" ht="15" customHeight="1" x14ac:dyDescent="0.2">
      <c r="A27" s="16" t="s">
        <v>2</v>
      </c>
      <c r="B27" s="41">
        <v>43544</v>
      </c>
      <c r="C27" s="41"/>
      <c r="D27" s="41"/>
      <c r="E27" s="42"/>
      <c r="F27" s="42"/>
      <c r="G27" s="42"/>
      <c r="H27" s="42"/>
    </row>
    <row r="28" spans="1:16" ht="15" customHeight="1" x14ac:dyDescent="0.2">
      <c r="A28" s="17" t="s">
        <v>3</v>
      </c>
      <c r="B28" s="35" t="s">
        <v>15</v>
      </c>
      <c r="C28" s="35"/>
      <c r="D28" s="35"/>
      <c r="E28" s="35"/>
      <c r="F28" s="35"/>
      <c r="G28" s="35"/>
      <c r="H28" s="35"/>
    </row>
    <row r="29" spans="1:16" ht="15" customHeight="1" thickBot="1" x14ac:dyDescent="0.25">
      <c r="A29" s="18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</row>
    <row r="33" spans="5:5" ht="15" customHeight="1" x14ac:dyDescent="0.2">
      <c r="E33" s="1"/>
    </row>
  </sheetData>
  <mergeCells count="9">
    <mergeCell ref="B28:H28"/>
    <mergeCell ref="B1:E1"/>
    <mergeCell ref="B2:H2"/>
    <mergeCell ref="B25:H25"/>
    <mergeCell ref="B27:H27"/>
    <mergeCell ref="B26:I26"/>
    <mergeCell ref="B3:B4"/>
    <mergeCell ref="C3:D3"/>
    <mergeCell ref="E3:G3"/>
  </mergeCells>
  <hyperlinks>
    <hyperlink ref="B28" r:id="rId1" display="http://observatorioemigracao.pt/np4/6037.html"/>
    <hyperlink ref="B26" r:id="rId2" display="http://open.canada.ca/data/en/dataset/ad975a26-df23-456a-8ada-756191a23695"/>
    <hyperlink ref="B28:H28" r:id="rId3" display="http://observatorioemigracao.pt/np4/6669.html"/>
    <hyperlink ref="B26:I26" r:id="rId4" display="http://www.statistikdatabasen.scb.se/"/>
  </hyperlinks>
  <pageMargins left="0.7" right="0.7" top="0.75" bottom="0.75" header="0.3" footer="0.3"/>
  <pageSetup paperSize="9" orientation="portrait" horizontalDpi="4294967293" verticalDpi="0" r:id="rId5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SuéciaEntradas2000-2018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2016-02-16T12:50:42Z</dcterms:created>
  <dcterms:modified xsi:type="dcterms:W3CDTF">2019-03-25T11:59:47Z</dcterms:modified>
</cp:coreProperties>
</file>