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ItáliaEntradas2000-2016" sheetId="1" r:id="rId1"/>
  </sheets>
  <calcPr calcId="145621"/>
</workbook>
</file>

<file path=xl/calcChain.xml><?xml version="1.0" encoding="utf-8"?>
<calcChain xmlns="http://schemas.openxmlformats.org/spreadsheetml/2006/main">
  <c r="G21" i="1" l="1"/>
  <c r="G20" i="1"/>
  <c r="F21" i="1"/>
  <c r="D20" i="1"/>
  <c r="D21" i="1" l="1"/>
  <c r="F20" i="1"/>
  <c r="G8" i="1" l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F8" i="1"/>
  <c r="F7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<sst xmlns="http://schemas.openxmlformats.org/spreadsheetml/2006/main" count="23" uniqueCount="16">
  <si>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</si>
  <si>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</si>
  <si>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</si>
  <si>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</si>
  <si>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</si>
  <si>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</si>
  <si>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</si>
  <si>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</si>
  <si>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</si>
  <si>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</si>
  <si>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</si>
  <si>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</si>
  <si>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do Eurostat.</t>
  </si>
  <si>
    <t>http://appsso.eurostat.ec.europa.eu/nui/show.do?dataset=migr_imm1ctz&amp;lang=en</t>
  </si>
  <si>
    <t>http://observatorioemigracao.pt/np4/6038.html</t>
  </si>
  <si>
    <t>Entradas de portugueses em Itália, 2000-2016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</si>
</sst>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em Itália, 2000-2016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Pt>
            <c:idx val="0"/>
            <c:marker>
              <c:symbol val="diamond"/>
              <c:size val="5"/>
              <c:spPr>
                <a:solidFill>
                  <a:schemeClr val="accent1">
                    <a:lumMod val="75000"/>
                  </a:schemeClr>
                </a:solidFill>
                <a:ln>
                  <a:solidFill>
                    <a:schemeClr val="accent1">
                      <a:lumMod val="75000"/>
                      <a:alpha val="94000"/>
                    </a:schemeClr>
                  </a:solidFill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C2EC-4F0E-8E2A-6D70A44C871E}"/>
              </c:ext>
            </c:extLst>
          </c:dPt>
          <c:dPt>
            <c:idx val="1"/>
            <c:bubble3D val="0"/>
            <c:spPr>
              <a:ln w="1905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74F-4D7A-A17F-1E3A6651CCB4}"/>
              </c:ext>
            </c:extLst>
          </c:dPt>
          <c:dPt>
            <c:idx val="2"/>
            <c:bubble3D val="0"/>
            <c:spPr>
              <a:ln w="1905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74F-4D7A-A17F-1E3A6651CCB4}"/>
              </c:ext>
            </c:extLst>
          </c:dPt>
          <c:cat>
            <c:numRef>
              <c:f>'ItáliaEntradas2000-2016'!$B$5:$B$21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'ItáliaEntradas2000-2016'!$E$5:$E$21</c:f>
              <c:numCache>
                <c:formatCode>#,##0</c:formatCode>
                <c:ptCount val="17"/>
                <c:pt idx="0">
                  <c:v>328</c:v>
                </c:pt>
                <c:pt idx="1">
                  <c:v>0</c:v>
                </c:pt>
                <c:pt idx="2">
                  <c:v>297</c:v>
                </c:pt>
                <c:pt idx="3">
                  <c:v>376</c:v>
                </c:pt>
                <c:pt idx="4">
                  <c:v>330</c:v>
                </c:pt>
                <c:pt idx="5">
                  <c:v>382</c:v>
                </c:pt>
                <c:pt idx="6">
                  <c:v>366</c:v>
                </c:pt>
                <c:pt idx="7">
                  <c:v>594</c:v>
                </c:pt>
                <c:pt idx="8">
                  <c:v>503</c:v>
                </c:pt>
                <c:pt idx="9">
                  <c:v>516</c:v>
                </c:pt>
                <c:pt idx="10">
                  <c:v>420</c:v>
                </c:pt>
                <c:pt idx="11">
                  <c:v>452</c:v>
                </c:pt>
                <c:pt idx="12">
                  <c:v>446</c:v>
                </c:pt>
                <c:pt idx="13">
                  <c:v>374</c:v>
                </c:pt>
                <c:pt idx="14">
                  <c:v>376</c:v>
                </c:pt>
                <c:pt idx="15">
                  <c:v>354</c:v>
                </c:pt>
                <c:pt idx="16">
                  <c:v>443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2EC-4F0E-8E2A-6D70A44C8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8470400"/>
        <c:axId val="59362112"/>
      </c:lineChart>
      <c:catAx>
        <c:axId val="578470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Eurostat.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59362112"/>
        <c:crosses val="autoZero"/>
        <c:auto val="1"/>
        <c:lblAlgn val="ctr"/>
        <c:lblOffset val="100"/>
        <c:noMultiLvlLbl val="0"/>
      </c:catAx>
      <c:valAx>
        <c:axId val="59362112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7847040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6038.html" TargetMode="External"/><Relationship Id="rId2" Type="http://schemas.openxmlformats.org/officeDocument/2006/relationships/hyperlink" Target="http://appsso.eurostat.ec.europa.eu/nui/show.do?dataset=migr_imm1ctz&amp;lang=en" TargetMode="External"/><Relationship Id="rId1" Type="http://schemas.openxmlformats.org/officeDocument/2006/relationships/hyperlink" Target="http://observatorioemigracao.pt/np4/6038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19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8" t="s">
        <v>15</v>
      </c>
      <c r="C2" s="38"/>
      <c r="D2" s="38"/>
      <c r="E2" s="39"/>
      <c r="F2" s="39"/>
      <c r="G2" s="39"/>
      <c r="H2" s="39"/>
      <c r="I2" s="7"/>
    </row>
    <row r="3" spans="1:21" ht="30" customHeight="1" x14ac:dyDescent="0.2">
      <c r="A3" s="13"/>
      <c r="B3" s="46" t="s">
        <v>5</v>
      </c>
      <c r="C3" s="48" t="s">
        <v>6</v>
      </c>
      <c r="D3" s="49"/>
      <c r="E3" s="46" t="s">
        <v>7</v>
      </c>
      <c r="F3" s="50"/>
      <c r="G3" s="50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20"/>
      <c r="B4" s="47"/>
      <c r="C4" s="22" t="s">
        <v>8</v>
      </c>
      <c r="D4" s="23" t="s">
        <v>9</v>
      </c>
      <c r="E4" s="24" t="s">
        <v>8</v>
      </c>
      <c r="F4" s="24" t="s">
        <v>10</v>
      </c>
      <c r="G4" s="24" t="s">
        <v>9</v>
      </c>
      <c r="H4" s="21"/>
      <c r="I4" s="21"/>
      <c r="J4" s="21"/>
      <c r="K4" s="21"/>
      <c r="L4" s="21"/>
      <c r="M4" s="21"/>
      <c r="N4" s="21"/>
      <c r="O4" s="21"/>
      <c r="P4" s="21"/>
    </row>
    <row r="5" spans="1:21" ht="15" customHeight="1" x14ac:dyDescent="0.2">
      <c r="A5" s="14"/>
      <c r="B5" s="8">
        <v>2000</v>
      </c>
      <c r="C5" s="25">
        <v>192557</v>
      </c>
      <c r="D5" s="30" t="s">
        <v>11</v>
      </c>
      <c r="E5" s="28">
        <v>328</v>
      </c>
      <c r="F5" s="33">
        <f>E5/C5*100</f>
        <v>0.17033917229703413</v>
      </c>
      <c r="G5" s="33" t="s">
        <v>11</v>
      </c>
    </row>
    <row r="6" spans="1:21" ht="15" customHeight="1" x14ac:dyDescent="0.2">
      <c r="A6" s="14"/>
      <c r="B6" s="8">
        <v>2001</v>
      </c>
      <c r="C6" s="26">
        <v>172836</v>
      </c>
      <c r="D6" s="31">
        <f>((C6/C5)-1)*100</f>
        <v>-10.24164273435918</v>
      </c>
      <c r="E6" s="28" t="s">
        <v>11</v>
      </c>
      <c r="F6" s="33" t="s">
        <v>11</v>
      </c>
      <c r="G6" s="33" t="s">
        <v>11</v>
      </c>
    </row>
    <row r="7" spans="1:21" ht="15" customHeight="1" x14ac:dyDescent="0.2">
      <c r="A7" s="14"/>
      <c r="B7" s="8">
        <v>2002</v>
      </c>
      <c r="C7" s="26">
        <v>161914</v>
      </c>
      <c r="D7" s="31">
        <f t="shared" ref="D7:D17" si="0">((C7/C6)-1)*100</f>
        <v>-6.3192853340739212</v>
      </c>
      <c r="E7" s="28">
        <v>297</v>
      </c>
      <c r="F7" s="33">
        <f t="shared" ref="F7:F21" si="1">E7/C7*100</f>
        <v>0.18343071013006906</v>
      </c>
      <c r="G7" s="33" t="s">
        <v>11</v>
      </c>
    </row>
    <row r="8" spans="1:21" ht="15" customHeight="1" x14ac:dyDescent="0.2">
      <c r="A8" s="14"/>
      <c r="B8" s="8">
        <v>2003</v>
      </c>
      <c r="C8" s="26">
        <v>470491</v>
      </c>
      <c r="D8" s="31">
        <f t="shared" si="0"/>
        <v>190.58080215423004</v>
      </c>
      <c r="E8" s="28">
        <v>376</v>
      </c>
      <c r="F8" s="33">
        <f t="shared" si="1"/>
        <v>7.9916512749446861E-2</v>
      </c>
      <c r="G8" s="33">
        <f>((E8/E7)-1)*100</f>
        <v>26.599326599326602</v>
      </c>
    </row>
    <row r="9" spans="1:21" ht="15" customHeight="1" x14ac:dyDescent="0.2">
      <c r="A9" s="14"/>
      <c r="B9" s="8">
        <v>2004</v>
      </c>
      <c r="C9" s="26">
        <v>444566</v>
      </c>
      <c r="D9" s="31">
        <f t="shared" si="0"/>
        <v>-5.5102010452909855</v>
      </c>
      <c r="E9" s="28">
        <v>330</v>
      </c>
      <c r="F9" s="33">
        <f t="shared" si="1"/>
        <v>7.4229698177548445E-2</v>
      </c>
      <c r="G9" s="33">
        <f t="shared" ref="G9:G17" si="2">((E9/E8)-1)*100</f>
        <v>-12.234042553191493</v>
      </c>
    </row>
    <row r="10" spans="1:21" ht="15" customHeight="1" x14ac:dyDescent="0.2">
      <c r="A10" s="14"/>
      <c r="B10" s="8">
        <v>2005</v>
      </c>
      <c r="C10" s="26">
        <v>325673</v>
      </c>
      <c r="D10" s="31">
        <f t="shared" si="0"/>
        <v>-26.743610622494749</v>
      </c>
      <c r="E10" s="28">
        <v>382</v>
      </c>
      <c r="F10" s="33">
        <f t="shared" si="1"/>
        <v>0.11729556948227209</v>
      </c>
      <c r="G10" s="33">
        <f t="shared" si="2"/>
        <v>15.757575757575747</v>
      </c>
      <c r="U10" s="1"/>
    </row>
    <row r="11" spans="1:21" ht="15" customHeight="1" x14ac:dyDescent="0.2">
      <c r="A11" s="14"/>
      <c r="B11" s="8">
        <v>2006</v>
      </c>
      <c r="C11" s="26">
        <v>297640</v>
      </c>
      <c r="D11" s="31">
        <f t="shared" si="0"/>
        <v>-8.6077138725040196</v>
      </c>
      <c r="E11" s="28">
        <v>366</v>
      </c>
      <c r="F11" s="33">
        <f t="shared" si="1"/>
        <v>0.12296734309904583</v>
      </c>
      <c r="G11" s="33">
        <f t="shared" si="2"/>
        <v>-4.1884816753926746</v>
      </c>
    </row>
    <row r="12" spans="1:21" ht="15" customHeight="1" x14ac:dyDescent="0.2">
      <c r="A12" s="14"/>
      <c r="B12" s="8">
        <v>2007</v>
      </c>
      <c r="C12" s="26">
        <v>558019</v>
      </c>
      <c r="D12" s="31">
        <f t="shared" si="0"/>
        <v>87.481185324553152</v>
      </c>
      <c r="E12" s="28">
        <v>594</v>
      </c>
      <c r="F12" s="33">
        <f t="shared" si="1"/>
        <v>0.10644798833014646</v>
      </c>
      <c r="G12" s="33">
        <f t="shared" si="2"/>
        <v>62.295081967213115</v>
      </c>
    </row>
    <row r="13" spans="1:21" ht="15" customHeight="1" x14ac:dyDescent="0.2">
      <c r="A13" s="14"/>
      <c r="B13" s="8">
        <v>2008</v>
      </c>
      <c r="C13" s="26">
        <v>534712</v>
      </c>
      <c r="D13" s="31">
        <f t="shared" si="0"/>
        <v>-4.1767395017015545</v>
      </c>
      <c r="E13" s="28">
        <v>503</v>
      </c>
      <c r="F13" s="33">
        <f t="shared" si="1"/>
        <v>9.4069330779933874E-2</v>
      </c>
      <c r="G13" s="33">
        <f t="shared" si="2"/>
        <v>-15.319865319865322</v>
      </c>
    </row>
    <row r="14" spans="1:21" ht="15" customHeight="1" x14ac:dyDescent="0.2">
      <c r="A14" s="14"/>
      <c r="B14" s="8">
        <v>2009</v>
      </c>
      <c r="C14" s="26">
        <v>442940</v>
      </c>
      <c r="D14" s="31">
        <f t="shared" si="0"/>
        <v>-17.162883945002172</v>
      </c>
      <c r="E14" s="28">
        <v>516</v>
      </c>
      <c r="F14" s="33">
        <f t="shared" si="1"/>
        <v>0.11649433331828239</v>
      </c>
      <c r="G14" s="33">
        <f t="shared" si="2"/>
        <v>2.5844930417495027</v>
      </c>
    </row>
    <row r="15" spans="1:21" ht="15" customHeight="1" x14ac:dyDescent="0.2">
      <c r="A15" s="14"/>
      <c r="B15" s="8">
        <v>2010</v>
      </c>
      <c r="C15" s="26">
        <v>458856</v>
      </c>
      <c r="D15" s="31">
        <f t="shared" si="0"/>
        <v>3.5932631959181727</v>
      </c>
      <c r="E15" s="28">
        <v>420</v>
      </c>
      <c r="F15" s="33">
        <f t="shared" si="1"/>
        <v>9.1531983890370844E-2</v>
      </c>
      <c r="G15" s="33">
        <f t="shared" si="2"/>
        <v>-18.604651162790699</v>
      </c>
    </row>
    <row r="16" spans="1:21" ht="15" customHeight="1" x14ac:dyDescent="0.2">
      <c r="A16" s="14"/>
      <c r="B16" s="8">
        <v>2011</v>
      </c>
      <c r="C16" s="26">
        <v>385793</v>
      </c>
      <c r="D16" s="31">
        <f t="shared" si="0"/>
        <v>-15.922860330909916</v>
      </c>
      <c r="E16" s="28">
        <v>452</v>
      </c>
      <c r="F16" s="33">
        <f t="shared" si="1"/>
        <v>0.11716127560634848</v>
      </c>
      <c r="G16" s="33">
        <f t="shared" si="2"/>
        <v>7.6190476190476142</v>
      </c>
    </row>
    <row r="17" spans="1:16" ht="15" customHeight="1" x14ac:dyDescent="0.2">
      <c r="A17" s="14"/>
      <c r="B17" s="8">
        <v>2012</v>
      </c>
      <c r="C17" s="26">
        <v>350772</v>
      </c>
      <c r="D17" s="31">
        <f t="shared" si="0"/>
        <v>-9.0776660022343627</v>
      </c>
      <c r="E17" s="28">
        <v>446</v>
      </c>
      <c r="F17" s="33">
        <f t="shared" si="1"/>
        <v>0.127148119006078</v>
      </c>
      <c r="G17" s="33">
        <f t="shared" si="2"/>
        <v>-1.3274336283185861</v>
      </c>
    </row>
    <row r="18" spans="1:16" ht="15" customHeight="1" x14ac:dyDescent="0.2">
      <c r="A18" s="14"/>
      <c r="B18" s="8">
        <v>2013</v>
      </c>
      <c r="C18" s="26">
        <v>307454</v>
      </c>
      <c r="D18" s="31">
        <f>((C18/C17)-1)*100</f>
        <v>-12.349332329832485</v>
      </c>
      <c r="E18" s="28">
        <v>374</v>
      </c>
      <c r="F18" s="33">
        <f t="shared" si="1"/>
        <v>0.12164421344331183</v>
      </c>
      <c r="G18" s="33">
        <f>((E18/E17)-1)*100</f>
        <v>-16.143497757847534</v>
      </c>
    </row>
    <row r="19" spans="1:16" ht="15" customHeight="1" x14ac:dyDescent="0.2">
      <c r="A19" s="14"/>
      <c r="B19" s="8">
        <v>2014</v>
      </c>
      <c r="C19" s="26">
        <v>277631</v>
      </c>
      <c r="D19" s="31">
        <f t="shared" ref="D19:D20" si="3">((C19/C18)-1)*100</f>
        <v>-9.6999876404275103</v>
      </c>
      <c r="E19" s="28">
        <v>376</v>
      </c>
      <c r="F19" s="33">
        <f t="shared" si="1"/>
        <v>0.13543156203738055</v>
      </c>
      <c r="G19" s="33">
        <f t="shared" ref="G19:G21" si="4">((E19/E18)-1)*100</f>
        <v>0.53475935828877219</v>
      </c>
    </row>
    <row r="20" spans="1:16" ht="15" customHeight="1" x14ac:dyDescent="0.2">
      <c r="A20" s="14"/>
      <c r="B20" s="8">
        <v>2015</v>
      </c>
      <c r="C20" s="26">
        <v>280078</v>
      </c>
      <c r="D20" s="31">
        <f t="shared" si="3"/>
        <v>0.88138572421667671</v>
      </c>
      <c r="E20" s="28">
        <v>354</v>
      </c>
      <c r="F20" s="33">
        <f t="shared" si="1"/>
        <v>0.12639336184919914</v>
      </c>
      <c r="G20" s="33">
        <f t="shared" si="4"/>
        <v>-5.8510638297872291</v>
      </c>
    </row>
    <row r="21" spans="1:16" ht="15" customHeight="1" x14ac:dyDescent="0.2">
      <c r="A21" s="14"/>
      <c r="B21" s="11">
        <v>2016</v>
      </c>
      <c r="C21" s="27">
        <v>300823</v>
      </c>
      <c r="D21" s="32">
        <f>((C21/C20)-1)*100</f>
        <v>7.4068652304001059</v>
      </c>
      <c r="E21" s="29">
        <v>443</v>
      </c>
      <c r="F21" s="34">
        <f t="shared" si="1"/>
        <v>0.14726267605867902</v>
      </c>
      <c r="G21" s="34">
        <f t="shared" si="4"/>
        <v>25.141242937853114</v>
      </c>
    </row>
    <row r="22" spans="1:16" ht="15" customHeight="1" x14ac:dyDescent="0.2">
      <c r="A22" s="14"/>
    </row>
    <row r="23" spans="1:16" ht="15" customHeight="1" x14ac:dyDescent="0.2">
      <c r="A23" s="15" t="s">
        <v>1</v>
      </c>
      <c r="B23" s="40" t="s">
        <v>12</v>
      </c>
      <c r="C23" s="40"/>
      <c r="D23" s="40"/>
      <c r="E23" s="40"/>
      <c r="F23" s="40"/>
      <c r="G23" s="40"/>
      <c r="H23" s="40"/>
    </row>
    <row r="24" spans="1:16" ht="30" customHeight="1" x14ac:dyDescent="0.2">
      <c r="A24" s="15"/>
      <c r="B24" s="43" t="s">
        <v>13</v>
      </c>
      <c r="C24" s="43"/>
      <c r="D24" s="43"/>
      <c r="E24" s="44"/>
      <c r="F24" s="44"/>
      <c r="G24" s="44"/>
      <c r="H24" s="44"/>
      <c r="I24" s="45"/>
      <c r="J24" s="9"/>
    </row>
    <row r="25" spans="1:16" ht="15" customHeight="1" x14ac:dyDescent="0.2">
      <c r="A25" s="16" t="s">
        <v>2</v>
      </c>
      <c r="B25" s="41">
        <v>43206</v>
      </c>
      <c r="C25" s="41"/>
      <c r="D25" s="41"/>
      <c r="E25" s="42"/>
      <c r="F25" s="42"/>
      <c r="G25" s="42"/>
      <c r="H25" s="42"/>
    </row>
    <row r="26" spans="1:16" ht="15" customHeight="1" x14ac:dyDescent="0.2">
      <c r="A26" s="17" t="s">
        <v>3</v>
      </c>
      <c r="B26" s="35" t="s">
        <v>14</v>
      </c>
      <c r="C26" s="35"/>
      <c r="D26" s="35"/>
      <c r="E26" s="35"/>
      <c r="F26" s="35"/>
      <c r="G26" s="35"/>
      <c r="H26" s="35"/>
    </row>
    <row r="27" spans="1:16" ht="15" customHeight="1" thickBot="1" x14ac:dyDescent="0.25">
      <c r="A27" s="18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31" spans="1:16" ht="15" customHeight="1" x14ac:dyDescent="0.2">
      <c r="E31" s="1"/>
    </row>
  </sheetData>
  <mergeCells count="9">
    <mergeCell ref="B26:H26"/>
    <mergeCell ref="B1:E1"/>
    <mergeCell ref="B2:H2"/>
    <mergeCell ref="B23:H23"/>
    <mergeCell ref="B25:H25"/>
    <mergeCell ref="B24:I24"/>
    <mergeCell ref="B3:B4"/>
    <mergeCell ref="C3:D3"/>
    <mergeCell ref="E3:G3"/>
  </mergeCells>
  <hyperlinks>
    <hyperlink ref="B26" r:id="rId1"/>
    <hyperlink ref="B24" r:id="rId2"/>
    <hyperlink ref="B26:H26" r:id="rId3" display="http://observatorioemigracao.pt/np4/6038.html"/>
  </hyperlinks>
  <pageMargins left="0.7" right="0.7" top="0.75" bottom="0.75" header="0.3" footer="0.3"/>
  <pageSetup paperSize="9" orientation="portrait" horizontalDpi="4294967293" verticalDpi="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ItáliaEntradas2000-2016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2018-04-22T17:02:05Z</dcterms:modified>
</cp:coreProperties>
</file>