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490" windowHeight="7530"/>
  </bookViews>
  <sheets>
    <sheet name="IslândiaEntradas2000-2016" sheetId="1" r:id="rId1"/>
  </sheets>
  <calcPr calcId="145621"/>
</workbook>
</file>

<file path=xl/calcChain.xml><?xml version="1.0" encoding="utf-8"?>
<calcChain xmlns="http://schemas.openxmlformats.org/spreadsheetml/2006/main">
  <c r="G21" i="1" l="1"/>
  <c r="G20" i="1"/>
  <c r="F20" i="1"/>
  <c r="F21" i="1"/>
  <c r="D20" i="1"/>
  <c r="D21" i="1"/>
  <c r="F19" i="1" l="1"/>
  <c r="G19" i="1"/>
  <c r="D19" i="1"/>
  <c r="G18" i="1" l="1"/>
  <c r="F18" i="1"/>
  <c r="G17" i="1"/>
  <c r="F17" i="1"/>
  <c r="G16" i="1"/>
  <c r="F16" i="1"/>
  <c r="G15" i="1"/>
  <c r="F15" i="1"/>
  <c r="G14" i="1"/>
  <c r="F14" i="1"/>
  <c r="G13" i="1"/>
  <c r="F13" i="1"/>
  <c r="G12" i="1"/>
  <c r="F12" i="1"/>
  <c r="G11" i="1"/>
  <c r="F11" i="1"/>
  <c r="G10" i="1"/>
  <c r="F10" i="1"/>
  <c r="G9" i="1"/>
  <c r="F9" i="1"/>
  <c r="G8" i="1"/>
  <c r="F8" i="1"/>
  <c r="G7" i="1"/>
  <c r="F7" i="1"/>
  <c r="G6" i="1"/>
  <c r="F6" i="1"/>
  <c r="F5" i="1"/>
  <c r="D18" i="1"/>
  <c r="D17" i="1"/>
  <c r="D16" i="1"/>
  <c r="D15" i="1"/>
  <c r="D14" i="1"/>
  <c r="D13" i="1"/>
  <c r="D12" i="1"/>
  <c r="D11" i="1"/>
  <c r="D10" i="1"/>
  <c r="D9" i="1"/>
  <c r="D8" i="1"/>
  <c r="D7" i="1"/>
  <c r="D6" i="1"/>
</calcChain>
</file>

<file path=xl/sharedStrings.xml><?xml version="1.0" encoding="utf-8"?>
<sst xmlns="http://schemas.openxmlformats.org/spreadsheetml/2006/main" count="19" uniqueCount="16">
  <si>
    <t>OEm</t>
  </si>
  <si>
    <t>Fonte</t>
  </si>
  <si>
    <t>Atualizado em</t>
  </si>
  <si>
    <t>link</t>
  </si>
  <si>
    <t>Observatório da Emigração</t>
  </si>
  <si>
    <t>Anos</t>
  </si>
  <si>
    <t>Entradas totais</t>
  </si>
  <si>
    <t>Entradas de portugueses</t>
  </si>
  <si>
    <t>N</t>
  </si>
  <si>
    <t>Var. anual (%)</t>
  </si>
  <si>
    <t>% do total</t>
  </si>
  <si>
    <t>..</t>
  </si>
  <si>
    <t>Entradas de portugueses na Islândia, 2000-2016</t>
  </si>
  <si>
    <t>Quadro elaborado pelo Observatório da Emigração, valores de Statistics Iceland.</t>
  </si>
  <si>
    <t>http://www.statice.is</t>
  </si>
  <si>
    <t>http://observatorioemigracao.pt/np4/5873.html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</si>
</sst>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2"/>
      <color rgb="FFC00000"/>
      <name val="Arial"/>
      <family val="2"/>
    </font>
    <font>
      <i/>
      <sz val="8"/>
      <color theme="1"/>
      <name val="Arial"/>
      <family val="2"/>
    </font>
    <font>
      <b/>
      <sz val="8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b/>
      <sz val="8"/>
      <color rgb="FFC00000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51">
    <xf numFmtId="0" fontId="0" fillId="0" borderId="0" xfId="0"/>
    <xf numFmtId="3" fontId="0" fillId="0" borderId="0" xfId="0" applyNumberFormat="1"/>
    <xf numFmtId="3" fontId="2" fillId="0" borderId="0" xfId="0" applyNumberFormat="1" applyFont="1" applyAlignment="1">
      <alignment horizontal="center" vertical="center"/>
    </xf>
    <xf numFmtId="3" fontId="0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left" vertical="center" indent="1"/>
    </xf>
    <xf numFmtId="0" fontId="7" fillId="0" borderId="0" xfId="1" applyFont="1" applyBorder="1" applyAlignment="1">
      <alignment horizontal="right" vertical="center" indent="1"/>
    </xf>
    <xf numFmtId="0" fontId="0" fillId="0" borderId="0" xfId="0" applyFont="1"/>
    <xf numFmtId="0" fontId="8" fillId="0" borderId="0" xfId="0" applyFont="1" applyAlignment="1"/>
    <xf numFmtId="0" fontId="0" fillId="0" borderId="0" xfId="0" applyAlignment="1">
      <alignment horizontal="center" vertical="center"/>
    </xf>
    <xf numFmtId="0" fontId="6" fillId="0" borderId="0" xfId="1"/>
    <xf numFmtId="0" fontId="0" fillId="0" borderId="2" xfId="0" applyBorder="1"/>
    <xf numFmtId="0" fontId="0" fillId="0" borderId="3" xfId="0" applyBorder="1" applyAlignment="1">
      <alignment horizontal="center" vertical="center"/>
    </xf>
    <xf numFmtId="0" fontId="0" fillId="0" borderId="1" xfId="0" applyBorder="1"/>
    <xf numFmtId="3" fontId="0" fillId="0" borderId="2" xfId="0" applyNumberFormat="1" applyFont="1" applyBorder="1" applyAlignment="1"/>
    <xf numFmtId="3" fontId="0" fillId="0" borderId="0" xfId="0" applyNumberFormat="1" applyFont="1" applyBorder="1" applyAlignment="1">
      <alignment vertical="center"/>
    </xf>
    <xf numFmtId="3" fontId="1" fillId="0" borderId="0" xfId="0" applyNumberFormat="1" applyFont="1" applyBorder="1" applyAlignment="1">
      <alignment horizontal="right" vertical="top" indent="1"/>
    </xf>
    <xf numFmtId="3" fontId="0" fillId="0" borderId="0" xfId="0" applyNumberFormat="1" applyFont="1" applyBorder="1" applyAlignment="1">
      <alignment horizontal="right" vertical="center" indent="1"/>
    </xf>
    <xf numFmtId="3" fontId="3" fillId="0" borderId="0" xfId="0" applyNumberFormat="1" applyFont="1" applyBorder="1" applyAlignment="1">
      <alignment horizontal="right" vertical="center" indent="1"/>
    </xf>
    <xf numFmtId="3" fontId="0" fillId="0" borderId="1" xfId="0" applyNumberFormat="1" applyFont="1" applyBorder="1" applyAlignment="1">
      <alignment vertical="center"/>
    </xf>
    <xf numFmtId="0" fontId="0" fillId="0" borderId="0" xfId="0" applyFont="1" applyAlignment="1">
      <alignment horizontal="left" vertical="center"/>
    </xf>
    <xf numFmtId="3" fontId="0" fillId="0" borderId="0" xfId="0" applyNumberFormat="1" applyFont="1" applyBorder="1" applyAlignment="1"/>
    <xf numFmtId="0" fontId="0" fillId="0" borderId="0" xfId="0" applyBorder="1"/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3" fontId="0" fillId="0" borderId="9" xfId="0" applyNumberFormat="1" applyBorder="1" applyAlignment="1">
      <alignment horizontal="right" vertical="center" indent="2"/>
    </xf>
    <xf numFmtId="3" fontId="0" fillId="0" borderId="11" xfId="0" applyNumberFormat="1" applyBorder="1" applyAlignment="1">
      <alignment horizontal="right" vertical="center" indent="2"/>
    </xf>
    <xf numFmtId="3" fontId="0" fillId="0" borderId="13" xfId="0" applyNumberFormat="1" applyBorder="1" applyAlignment="1">
      <alignment horizontal="right" vertical="center" indent="2"/>
    </xf>
    <xf numFmtId="3" fontId="0" fillId="0" borderId="0" xfId="0" applyNumberFormat="1" applyAlignment="1">
      <alignment horizontal="right" vertical="center" indent="2"/>
    </xf>
    <xf numFmtId="3" fontId="0" fillId="0" borderId="3" xfId="0" applyNumberFormat="1" applyBorder="1" applyAlignment="1">
      <alignment horizontal="right" vertical="center" indent="2"/>
    </xf>
    <xf numFmtId="164" fontId="0" fillId="0" borderId="10" xfId="0" applyNumberFormat="1" applyBorder="1" applyAlignment="1">
      <alignment horizontal="right" vertical="center" indent="3"/>
    </xf>
    <xf numFmtId="164" fontId="0" fillId="0" borderId="12" xfId="0" applyNumberFormat="1" applyBorder="1" applyAlignment="1">
      <alignment horizontal="right" vertical="center" indent="3"/>
    </xf>
    <xf numFmtId="164" fontId="0" fillId="0" borderId="14" xfId="0" applyNumberFormat="1" applyBorder="1" applyAlignment="1">
      <alignment horizontal="right" vertical="center" indent="3"/>
    </xf>
    <xf numFmtId="164" fontId="0" fillId="0" borderId="0" xfId="0" applyNumberFormat="1" applyAlignment="1">
      <alignment horizontal="right" vertical="center" indent="3"/>
    </xf>
    <xf numFmtId="164" fontId="0" fillId="0" borderId="3" xfId="0" applyNumberFormat="1" applyBorder="1" applyAlignment="1">
      <alignment horizontal="right" vertical="center" indent="3"/>
    </xf>
    <xf numFmtId="0" fontId="6" fillId="0" borderId="0" xfId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3" fontId="4" fillId="0" borderId="0" xfId="0" applyNumberFormat="1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8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vertical="top" wrapText="1"/>
    </xf>
    <xf numFmtId="14" fontId="0" fillId="0" borderId="0" xfId="0" applyNumberFormat="1" applyAlignment="1">
      <alignment horizontal="left" vertical="center" wrapText="1"/>
    </xf>
    <xf numFmtId="0" fontId="6" fillId="0" borderId="0" xfId="1" applyAlignment="1">
      <alignment horizontal="left" vertical="top"/>
    </xf>
    <xf numFmtId="0" fontId="0" fillId="0" borderId="0" xfId="0" applyAlignment="1">
      <alignment vertical="top"/>
    </xf>
    <xf numFmtId="0" fontId="0" fillId="0" borderId="0" xfId="0" applyAlignment="1"/>
    <xf numFmtId="0" fontId="1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 b="1"/>
            </a:pPr>
            <a:r>
              <a:rPr lang="pt-PT" sz="1000" b="1" i="0" u="none" strike="noStrike" baseline="0">
                <a:effectLst/>
              </a:rPr>
              <a:t>Entrada de portugueses na Islândia, 2000-2016</a:t>
            </a:r>
            <a:endParaRPr lang="pt-PT" sz="1000" b="1"/>
          </a:p>
        </c:rich>
      </c:tx>
      <c:layout>
        <c:manualLayout>
          <c:xMode val="edge"/>
          <c:yMode val="edge"/>
          <c:x val="7.9665185185185186E-2"/>
          <c:y val="2.3518518518518518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Entradas</c:v>
          </c:tx>
          <c:spPr>
            <a:ln w="1905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'IslândiaEntradas2000-2016'!$B$5:$B$21</c:f>
              <c:numCache>
                <c:formatCode>General</c:formatCode>
                <c:ptCount val="1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</c:numCache>
            </c:numRef>
          </c:cat>
          <c:val>
            <c:numRef>
              <c:f>'IslândiaEntradas2000-2016'!$E$5:$E$21</c:f>
              <c:numCache>
                <c:formatCode>#,##0</c:formatCode>
                <c:ptCount val="17"/>
                <c:pt idx="0">
                  <c:v>25</c:v>
                </c:pt>
                <c:pt idx="1">
                  <c:v>33</c:v>
                </c:pt>
                <c:pt idx="2">
                  <c:v>7</c:v>
                </c:pt>
                <c:pt idx="3">
                  <c:v>13</c:v>
                </c:pt>
                <c:pt idx="4">
                  <c:v>520</c:v>
                </c:pt>
                <c:pt idx="5">
                  <c:v>221</c:v>
                </c:pt>
                <c:pt idx="6">
                  <c:v>357</c:v>
                </c:pt>
                <c:pt idx="7">
                  <c:v>240</c:v>
                </c:pt>
                <c:pt idx="8">
                  <c:v>287</c:v>
                </c:pt>
                <c:pt idx="9">
                  <c:v>57</c:v>
                </c:pt>
                <c:pt idx="10">
                  <c:v>22</c:v>
                </c:pt>
                <c:pt idx="11">
                  <c:v>36</c:v>
                </c:pt>
                <c:pt idx="12">
                  <c:v>42</c:v>
                </c:pt>
                <c:pt idx="13">
                  <c:v>88</c:v>
                </c:pt>
                <c:pt idx="14">
                  <c:v>92</c:v>
                </c:pt>
                <c:pt idx="15">
                  <c:v>117</c:v>
                </c:pt>
                <c:pt idx="16">
                  <c:v>220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E909-4B82-87E6-A8793DC1A2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9064320"/>
        <c:axId val="59337536"/>
      </c:lineChart>
      <c:catAx>
        <c:axId val="5790643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l">
                  <a:defRPr sz="700" b="0"/>
                </a:pPr>
                <a:r>
                  <a:rPr lang="pt-PT" sz="700" b="1" i="0" u="none" strike="noStrike" baseline="0">
                    <a:effectLst/>
                  </a:rPr>
                  <a:t>Fonte</a:t>
                </a:r>
                <a:r>
                  <a:rPr lang="pt-PT" sz="700" b="0" i="0" u="none" strike="noStrike" baseline="0">
                    <a:effectLst/>
                  </a:rPr>
                  <a:t>  Gráfico elaborado pelo Observatório da Emigração, valores de Statistics Iceland.</a:t>
                </a:r>
                <a:endParaRPr lang="pt-PT" sz="700" b="0"/>
              </a:p>
            </c:rich>
          </c:tx>
          <c:layout>
            <c:manualLayout>
              <c:xMode val="edge"/>
              <c:yMode val="edge"/>
              <c:x val="7.9560370370370365E-2"/>
              <c:y val="0.93689197530864199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 w="12700"/>
        </c:spPr>
        <c:txPr>
          <a:bodyPr rot="0" vert="horz"/>
          <a:lstStyle/>
          <a:p>
            <a:pPr>
              <a:defRPr sz="800" baseline="0"/>
            </a:pPr>
            <a:endParaRPr lang="pt-PT"/>
          </a:p>
        </c:txPr>
        <c:crossAx val="59337536"/>
        <c:crosses val="autoZero"/>
        <c:auto val="1"/>
        <c:lblAlgn val="ctr"/>
        <c:lblOffset val="100"/>
        <c:noMultiLvlLbl val="0"/>
      </c:catAx>
      <c:valAx>
        <c:axId val="59337536"/>
        <c:scaling>
          <c:orientation val="minMax"/>
        </c:scaling>
        <c:delete val="0"/>
        <c:axPos val="l"/>
        <c:majorGridlines>
          <c:spPr>
            <a:ln w="12700">
              <a:solidFill>
                <a:schemeClr val="accent1">
                  <a:lumMod val="20000"/>
                  <a:lumOff val="80000"/>
                </a:schemeClr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579064320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8</xdr:col>
      <xdr:colOff>0</xdr:colOff>
      <xdr:row>3</xdr:row>
      <xdr:rowOff>0</xdr:rowOff>
    </xdr:from>
    <xdr:to>
      <xdr:col>14</xdr:col>
      <xdr:colOff>313650</xdr:colOff>
      <xdr:row>19</xdr:row>
      <xdr:rowOff>1500</xdr:rowOff>
    </xdr:to>
    <xdr:graphicFrame macro="">
      <xdr:nvGraphicFramePr>
        <xdr:cNvPr id="3" name="Chart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statice.is/" TargetMode="External"/><Relationship Id="rId1" Type="http://schemas.openxmlformats.org/officeDocument/2006/relationships/hyperlink" Target="http://observatorioemigracao.pt/np4/5873.html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1"/>
  <sheetViews>
    <sheetView showGridLines="0" tabSelected="1" workbookViewId="0">
      <selection activeCell="A29" sqref="A29"/>
    </sheetView>
  </sheetViews>
  <sheetFormatPr defaultColWidth="14.83203125" defaultRowHeight="15" customHeight="1" x14ac:dyDescent="0.2"/>
  <cols>
    <col min="1" max="1" width="14.83203125" style="3" customWidth="1"/>
  </cols>
  <sheetData>
    <row r="1" spans="1:21" s="3" customFormat="1" ht="30" customHeight="1" x14ac:dyDescent="0.2">
      <c r="A1" s="2" t="s">
        <v>0</v>
      </c>
      <c r="B1" s="37" t="s">
        <v>4</v>
      </c>
      <c r="C1" s="37"/>
      <c r="D1" s="37"/>
      <c r="E1" s="38"/>
      <c r="F1" s="19"/>
      <c r="G1" s="4"/>
      <c r="H1" s="4"/>
      <c r="I1" s="5"/>
      <c r="J1"/>
      <c r="N1" s="6"/>
      <c r="O1" s="6"/>
      <c r="P1" s="6"/>
    </row>
    <row r="2" spans="1:21" ht="30" customHeight="1" thickBot="1" x14ac:dyDescent="0.25">
      <c r="A2" s="2"/>
      <c r="B2" s="39" t="s">
        <v>12</v>
      </c>
      <c r="C2" s="39"/>
      <c r="D2" s="39"/>
      <c r="E2" s="40"/>
      <c r="F2" s="40"/>
      <c r="G2" s="40"/>
      <c r="H2" s="40"/>
      <c r="I2" s="7"/>
    </row>
    <row r="3" spans="1:21" ht="30" customHeight="1" x14ac:dyDescent="0.2">
      <c r="A3" s="13"/>
      <c r="B3" s="46" t="s">
        <v>5</v>
      </c>
      <c r="C3" s="48" t="s">
        <v>6</v>
      </c>
      <c r="D3" s="49"/>
      <c r="E3" s="46" t="s">
        <v>7</v>
      </c>
      <c r="F3" s="50"/>
      <c r="G3" s="50"/>
      <c r="H3" s="10"/>
      <c r="I3" s="10"/>
      <c r="J3" s="10"/>
      <c r="K3" s="10"/>
      <c r="L3" s="10"/>
      <c r="M3" s="10"/>
      <c r="N3" s="10"/>
      <c r="O3" s="10"/>
      <c r="P3" s="10"/>
    </row>
    <row r="4" spans="1:21" ht="30" customHeight="1" x14ac:dyDescent="0.2">
      <c r="A4" s="20"/>
      <c r="B4" s="47"/>
      <c r="C4" s="22" t="s">
        <v>8</v>
      </c>
      <c r="D4" s="23" t="s">
        <v>9</v>
      </c>
      <c r="E4" s="24" t="s">
        <v>8</v>
      </c>
      <c r="F4" s="24" t="s">
        <v>10</v>
      </c>
      <c r="G4" s="24" t="s">
        <v>9</v>
      </c>
      <c r="H4" s="21"/>
      <c r="I4" s="21"/>
      <c r="J4" s="21"/>
      <c r="K4" s="21"/>
      <c r="L4" s="21"/>
      <c r="M4" s="21"/>
      <c r="N4" s="21"/>
      <c r="O4" s="21"/>
      <c r="P4" s="21"/>
    </row>
    <row r="5" spans="1:21" ht="15" customHeight="1" x14ac:dyDescent="0.2">
      <c r="A5" s="14"/>
      <c r="B5" s="8">
        <v>2000</v>
      </c>
      <c r="C5" s="25">
        <v>2462</v>
      </c>
      <c r="D5" s="30" t="s">
        <v>11</v>
      </c>
      <c r="E5" s="28">
        <v>25</v>
      </c>
      <c r="F5" s="33">
        <f>E5/C5*100</f>
        <v>1.0154346060113728</v>
      </c>
      <c r="G5" s="33" t="s">
        <v>11</v>
      </c>
    </row>
    <row r="6" spans="1:21" ht="15" customHeight="1" x14ac:dyDescent="0.2">
      <c r="A6" s="14"/>
      <c r="B6" s="8">
        <v>2001</v>
      </c>
      <c r="C6" s="26">
        <v>2515</v>
      </c>
      <c r="D6" s="31">
        <f>((C6/C5)-1)*100</f>
        <v>2.1527213647441146</v>
      </c>
      <c r="E6" s="28">
        <v>33</v>
      </c>
      <c r="F6" s="33">
        <f t="shared" ref="F6:F21" si="0">E6/C6*100</f>
        <v>1.312127236580517</v>
      </c>
      <c r="G6" s="33">
        <f>((E6/E5)-1)*100</f>
        <v>32.000000000000007</v>
      </c>
    </row>
    <row r="7" spans="1:21" ht="15" customHeight="1" x14ac:dyDescent="0.2">
      <c r="A7" s="14"/>
      <c r="B7" s="8">
        <v>2002</v>
      </c>
      <c r="C7" s="26">
        <v>1855</v>
      </c>
      <c r="D7" s="31">
        <f t="shared" ref="D7:D17" si="1">((C7/C6)-1)*100</f>
        <v>-26.242544731610341</v>
      </c>
      <c r="E7" s="28">
        <v>7</v>
      </c>
      <c r="F7" s="33">
        <f t="shared" si="0"/>
        <v>0.37735849056603776</v>
      </c>
      <c r="G7" s="33">
        <f t="shared" ref="G7:G17" si="2">((E7/E6)-1)*100</f>
        <v>-78.787878787878782</v>
      </c>
    </row>
    <row r="8" spans="1:21" ht="15" customHeight="1" x14ac:dyDescent="0.2">
      <c r="A8" s="14"/>
      <c r="B8" s="8">
        <v>2003</v>
      </c>
      <c r="C8" s="26">
        <v>1353</v>
      </c>
      <c r="D8" s="31">
        <f t="shared" si="1"/>
        <v>-27.061994609164419</v>
      </c>
      <c r="E8" s="28">
        <v>13</v>
      </c>
      <c r="F8" s="33">
        <f t="shared" si="0"/>
        <v>0.96082779009608288</v>
      </c>
      <c r="G8" s="33">
        <f t="shared" si="2"/>
        <v>85.714285714285722</v>
      </c>
    </row>
    <row r="9" spans="1:21" ht="15" customHeight="1" x14ac:dyDescent="0.2">
      <c r="A9" s="14"/>
      <c r="B9" s="8">
        <v>2004</v>
      </c>
      <c r="C9" s="26">
        <v>2512</v>
      </c>
      <c r="D9" s="31">
        <f t="shared" si="1"/>
        <v>85.661492978566159</v>
      </c>
      <c r="E9" s="28">
        <v>520</v>
      </c>
      <c r="F9" s="33">
        <f t="shared" si="0"/>
        <v>20.70063694267516</v>
      </c>
      <c r="G9" s="33">
        <f t="shared" si="2"/>
        <v>3900</v>
      </c>
    </row>
    <row r="10" spans="1:21" ht="15" customHeight="1" x14ac:dyDescent="0.2">
      <c r="A10" s="14"/>
      <c r="B10" s="8">
        <v>2005</v>
      </c>
      <c r="C10" s="26">
        <v>4680</v>
      </c>
      <c r="D10" s="31">
        <f t="shared" si="1"/>
        <v>86.30573248407643</v>
      </c>
      <c r="E10" s="28">
        <v>221</v>
      </c>
      <c r="F10" s="33">
        <f t="shared" si="0"/>
        <v>4.7222222222222223</v>
      </c>
      <c r="G10" s="33">
        <f t="shared" si="2"/>
        <v>-57.499999999999993</v>
      </c>
      <c r="U10" s="1"/>
    </row>
    <row r="11" spans="1:21" ht="15" customHeight="1" x14ac:dyDescent="0.2">
      <c r="A11" s="14"/>
      <c r="B11" s="8">
        <v>2006</v>
      </c>
      <c r="C11" s="26">
        <v>7070</v>
      </c>
      <c r="D11" s="31">
        <f t="shared" si="1"/>
        <v>51.068376068376068</v>
      </c>
      <c r="E11" s="28">
        <v>357</v>
      </c>
      <c r="F11" s="33">
        <f t="shared" si="0"/>
        <v>5.0495049504950495</v>
      </c>
      <c r="G11" s="33">
        <f t="shared" si="2"/>
        <v>61.53846153846154</v>
      </c>
    </row>
    <row r="12" spans="1:21" ht="15" customHeight="1" x14ac:dyDescent="0.2">
      <c r="A12" s="14"/>
      <c r="B12" s="8">
        <v>2007</v>
      </c>
      <c r="C12" s="26">
        <v>9318</v>
      </c>
      <c r="D12" s="31">
        <f t="shared" si="1"/>
        <v>31.796322489391791</v>
      </c>
      <c r="E12" s="28">
        <v>240</v>
      </c>
      <c r="F12" s="33">
        <f t="shared" si="0"/>
        <v>2.5756600128782998</v>
      </c>
      <c r="G12" s="33">
        <f t="shared" si="2"/>
        <v>-32.773109243697476</v>
      </c>
    </row>
    <row r="13" spans="1:21" ht="15" customHeight="1" x14ac:dyDescent="0.2">
      <c r="A13" s="14"/>
      <c r="B13" s="8">
        <v>2008</v>
      </c>
      <c r="C13" s="26">
        <v>7471</v>
      </c>
      <c r="D13" s="31">
        <f t="shared" si="1"/>
        <v>-19.821850182442581</v>
      </c>
      <c r="E13" s="28">
        <v>287</v>
      </c>
      <c r="F13" s="33">
        <f t="shared" si="0"/>
        <v>3.841520546111632</v>
      </c>
      <c r="G13" s="33">
        <f t="shared" si="2"/>
        <v>19.583333333333329</v>
      </c>
    </row>
    <row r="14" spans="1:21" ht="15" customHeight="1" x14ac:dyDescent="0.2">
      <c r="A14" s="14"/>
      <c r="B14" s="8">
        <v>2009</v>
      </c>
      <c r="C14" s="26">
        <v>3392</v>
      </c>
      <c r="D14" s="31">
        <f t="shared" si="1"/>
        <v>-54.597778075224198</v>
      </c>
      <c r="E14" s="28">
        <v>57</v>
      </c>
      <c r="F14" s="33">
        <f t="shared" si="0"/>
        <v>1.6804245283018868</v>
      </c>
      <c r="G14" s="33">
        <f t="shared" si="2"/>
        <v>-80.139372822299649</v>
      </c>
    </row>
    <row r="15" spans="1:21" ht="15" customHeight="1" x14ac:dyDescent="0.2">
      <c r="A15" s="14"/>
      <c r="B15" s="8">
        <v>2010</v>
      </c>
      <c r="C15" s="26">
        <v>2988</v>
      </c>
      <c r="D15" s="31">
        <f t="shared" si="1"/>
        <v>-11.910377358490564</v>
      </c>
      <c r="E15" s="28">
        <v>22</v>
      </c>
      <c r="F15" s="33">
        <f t="shared" si="0"/>
        <v>0.73627844712182056</v>
      </c>
      <c r="G15" s="33">
        <f t="shared" si="2"/>
        <v>-61.403508771929829</v>
      </c>
    </row>
    <row r="16" spans="1:21" ht="15" customHeight="1" x14ac:dyDescent="0.2">
      <c r="A16" s="14"/>
      <c r="B16" s="8">
        <v>2011</v>
      </c>
      <c r="C16" s="26">
        <v>2754</v>
      </c>
      <c r="D16" s="31">
        <f t="shared" si="1"/>
        <v>-7.8313253012048172</v>
      </c>
      <c r="E16" s="28">
        <v>36</v>
      </c>
      <c r="F16" s="33">
        <f t="shared" si="0"/>
        <v>1.3071895424836601</v>
      </c>
      <c r="G16" s="33">
        <f t="shared" si="2"/>
        <v>63.636363636363647</v>
      </c>
    </row>
    <row r="17" spans="1:16" ht="15" customHeight="1" x14ac:dyDescent="0.2">
      <c r="A17" s="14"/>
      <c r="B17" s="8">
        <v>2012</v>
      </c>
      <c r="C17" s="26">
        <v>2827</v>
      </c>
      <c r="D17" s="31">
        <f t="shared" si="1"/>
        <v>2.6506899055918742</v>
      </c>
      <c r="E17" s="28">
        <v>42</v>
      </c>
      <c r="F17" s="33">
        <f t="shared" si="0"/>
        <v>1.4856738592147152</v>
      </c>
      <c r="G17" s="33">
        <f t="shared" si="2"/>
        <v>16.666666666666675</v>
      </c>
    </row>
    <row r="18" spans="1:16" ht="15" customHeight="1" x14ac:dyDescent="0.2">
      <c r="A18" s="14"/>
      <c r="B18" s="8">
        <v>2013</v>
      </c>
      <c r="C18" s="26">
        <v>3932</v>
      </c>
      <c r="D18" s="31">
        <f>((C18/C17)-1)*100</f>
        <v>39.087371772196676</v>
      </c>
      <c r="E18" s="28">
        <v>88</v>
      </c>
      <c r="F18" s="33">
        <f t="shared" si="0"/>
        <v>2.2380467955239061</v>
      </c>
      <c r="G18" s="33">
        <f>((E18/E17)-1)*100</f>
        <v>109.52380952380953</v>
      </c>
    </row>
    <row r="19" spans="1:16" ht="15" customHeight="1" x14ac:dyDescent="0.2">
      <c r="A19" s="14"/>
      <c r="B19" s="8">
        <v>2014</v>
      </c>
      <c r="C19" s="26">
        <v>4348</v>
      </c>
      <c r="D19" s="31">
        <f t="shared" ref="D19:D21" si="3">((C19/C18)-1)*100</f>
        <v>10.579857578840279</v>
      </c>
      <c r="E19" s="28">
        <v>92</v>
      </c>
      <c r="F19" s="33">
        <f t="shared" si="0"/>
        <v>2.1159153633854646</v>
      </c>
      <c r="G19" s="33">
        <f t="shared" ref="G19:G21" si="4">((E19/E18)-1)*100</f>
        <v>4.5454545454545414</v>
      </c>
    </row>
    <row r="20" spans="1:16" ht="15" customHeight="1" x14ac:dyDescent="0.2">
      <c r="A20" s="14"/>
      <c r="B20" s="8">
        <v>2015</v>
      </c>
      <c r="C20" s="26">
        <v>4963</v>
      </c>
      <c r="D20" s="31">
        <f t="shared" si="3"/>
        <v>14.144434222631098</v>
      </c>
      <c r="E20" s="28">
        <v>117</v>
      </c>
      <c r="F20" s="33">
        <f t="shared" si="0"/>
        <v>2.3574450936933307</v>
      </c>
      <c r="G20" s="33">
        <f t="shared" si="4"/>
        <v>27.173913043478272</v>
      </c>
    </row>
    <row r="21" spans="1:16" ht="15" customHeight="1" x14ac:dyDescent="0.2">
      <c r="A21" s="14"/>
      <c r="B21" s="11">
        <v>2016</v>
      </c>
      <c r="C21" s="27">
        <v>7859</v>
      </c>
      <c r="D21" s="32">
        <f t="shared" si="3"/>
        <v>58.351803344751161</v>
      </c>
      <c r="E21" s="29">
        <v>220</v>
      </c>
      <c r="F21" s="34">
        <f t="shared" si="0"/>
        <v>2.7993383382109682</v>
      </c>
      <c r="G21" s="34">
        <f t="shared" si="4"/>
        <v>88.034188034188034</v>
      </c>
    </row>
    <row r="22" spans="1:16" ht="15" customHeight="1" x14ac:dyDescent="0.2">
      <c r="A22" s="14"/>
    </row>
    <row r="23" spans="1:16" ht="15" customHeight="1" x14ac:dyDescent="0.2">
      <c r="A23" s="15" t="s">
        <v>1</v>
      </c>
      <c r="B23" s="41" t="s">
        <v>13</v>
      </c>
      <c r="C23" s="41"/>
      <c r="D23" s="41"/>
      <c r="E23" s="41"/>
      <c r="F23" s="41"/>
      <c r="G23" s="41"/>
      <c r="H23" s="41"/>
    </row>
    <row r="24" spans="1:16" ht="30" customHeight="1" x14ac:dyDescent="0.2">
      <c r="A24" s="15"/>
      <c r="B24" s="43" t="s">
        <v>14</v>
      </c>
      <c r="C24" s="43"/>
      <c r="D24" s="43"/>
      <c r="E24" s="44"/>
      <c r="F24" s="44"/>
      <c r="G24" s="44"/>
      <c r="H24" s="44"/>
      <c r="I24" s="45"/>
      <c r="J24" s="9"/>
    </row>
    <row r="25" spans="1:16" ht="15" customHeight="1" x14ac:dyDescent="0.2">
      <c r="A25" s="16" t="s">
        <v>2</v>
      </c>
      <c r="B25" s="42">
        <v>42932</v>
      </c>
      <c r="C25" s="42"/>
      <c r="D25" s="42"/>
      <c r="E25" s="36"/>
      <c r="F25" s="36"/>
      <c r="G25" s="36"/>
      <c r="H25" s="36"/>
    </row>
    <row r="26" spans="1:16" ht="15" customHeight="1" x14ac:dyDescent="0.2">
      <c r="A26" s="17" t="s">
        <v>3</v>
      </c>
      <c r="B26" s="35" t="s">
        <v>15</v>
      </c>
      <c r="C26" s="35"/>
      <c r="D26" s="35"/>
      <c r="E26" s="36"/>
      <c r="F26" s="36"/>
      <c r="G26" s="36"/>
      <c r="H26" s="36"/>
    </row>
    <row r="27" spans="1:16" ht="15" customHeight="1" thickBot="1" x14ac:dyDescent="0.25">
      <c r="A27" s="18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</row>
    <row r="29" spans="1:16" ht="15" customHeight="1" x14ac:dyDescent="0.2">
      <c r="E29" s="1"/>
    </row>
    <row r="31" spans="1:16" ht="15" customHeight="1" x14ac:dyDescent="0.2">
      <c r="E31" s="1"/>
    </row>
  </sheetData>
  <mergeCells count="9">
    <mergeCell ref="B26:H26"/>
    <mergeCell ref="B1:E1"/>
    <mergeCell ref="B2:H2"/>
    <mergeCell ref="B23:H23"/>
    <mergeCell ref="B25:H25"/>
    <mergeCell ref="B24:I24"/>
    <mergeCell ref="B3:B4"/>
    <mergeCell ref="C3:D3"/>
    <mergeCell ref="E3:G3"/>
  </mergeCells>
  <hyperlinks>
    <hyperlink ref="B26" r:id="rId1"/>
    <hyperlink ref="B24" r:id="rId2"/>
  </hyperlinks>
  <pageMargins left="0.7" right="0.7" top="0.75" bottom="0.75" header="0.3" footer="0.3"/>
  <pageSetup paperSize="9" orientation="portrait" horizontalDpi="4294967293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IslândiaEntradas2000-2016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2016-02-16T12:50:42Z</dcterms:created>
  <dcterms:modified xsi:type="dcterms:W3CDTF">2017-07-21T09:03:54Z</dcterms:modified>
</cp:coreProperties>
</file>