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490"/>
  </bookViews>
  <sheets>
    <sheet name="ÁustriaEntradas2002-2016" sheetId="1" r:id="rId1"/>
  </sheets>
  <calcPr calcId="145621"/>
</workbook>
</file>

<file path=xl/calcChain.xml><?xml version="1.0" encoding="utf-8"?>
<calcChain xmlns="http://schemas.openxmlformats.org/spreadsheetml/2006/main">
  <c r="G6" i="1" l="1"/>
  <c r="G7" i="1"/>
  <c r="G8" i="1"/>
  <c r="F5" i="1"/>
  <c r="F6" i="1"/>
  <c r="F7" i="1"/>
  <c r="D6" i="1"/>
  <c r="D7" i="1"/>
  <c r="D8" i="1"/>
  <c r="D19" i="1" l="1"/>
  <c r="D9" i="1"/>
  <c r="G19" i="1" l="1"/>
  <c r="G18" i="1"/>
  <c r="D18" i="1"/>
  <c r="F18" i="1"/>
  <c r="G16" i="1" l="1"/>
  <c r="G17" i="1"/>
  <c r="F16" i="1"/>
  <c r="F17" i="1"/>
  <c r="F19" i="1"/>
  <c r="D16" i="1"/>
  <c r="D17" i="1"/>
  <c r="F8" i="1" l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<sst xmlns="http://schemas.openxmlformats.org/spreadsheetml/2006/main" count="19" uniqueCount="16">
  <si>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</si>
  <si>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</si>
  <si>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</si>
  <si>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</si>
  <si>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</si>
  <si>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</si>
  <si>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</si>
  <si>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</si>
  <si>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</si>
  <si>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</si>
  <si>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</si>
  <si>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</si>
  <si>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Entradas de portugueses na Áustria, 2002-2016</t>
  </si>
  <si>
    <t xml:space="preserve">Quadro elaborado pelo Observatório da Emigração, valores de Statistics Austria.
</t>
  </si>
  <si>
    <t>http://www.statistik.at/web_en/statistics/PeopleSociety/population/migration/index.html</t>
  </si>
  <si>
    <t>http://observatorioemigracao.pt/np4/5872.html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</si>
</sst>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Áustria, 2002-2016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'ÁustriaEntradas2002-2016'!$B$5:$B$19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'ÁustriaEntradas2002-2016'!$E$5:$E$19</c:f>
              <c:numCache>
                <c:formatCode>#,##0</c:formatCode>
                <c:ptCount val="15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  <c:pt idx="14">
                  <c:v>561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950208"/>
        <c:axId val="38084608"/>
      </c:lineChart>
      <c:catAx>
        <c:axId val="577950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Statistics Austria.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38084608"/>
        <c:crosses val="autoZero"/>
        <c:auto val="1"/>
        <c:lblAlgn val="ctr"/>
        <c:lblOffset val="100"/>
        <c:noMultiLvlLbl val="0"/>
      </c:catAx>
      <c:valAx>
        <c:axId val="3808460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79502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tatistik.at/web_en/statistics/PeopleSociety/population/migration/index.html" TargetMode="External"/><Relationship Id="rId1" Type="http://schemas.openxmlformats.org/officeDocument/2006/relationships/hyperlink" Target="http://observatorioemigracao.pt/np4/5872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showGridLines="0" tabSelected="1" workbookViewId="0">
      <selection activeCell="A27" sqref="A27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8" t="s">
        <v>12</v>
      </c>
      <c r="C2" s="38"/>
      <c r="D2" s="38"/>
      <c r="E2" s="39"/>
      <c r="F2" s="39"/>
      <c r="G2" s="39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2002</v>
      </c>
      <c r="C5" s="27">
        <v>86144</v>
      </c>
      <c r="D5" s="23" t="s">
        <v>11</v>
      </c>
      <c r="E5" s="28">
        <v>295</v>
      </c>
      <c r="F5" s="25">
        <f>E5/C5*100</f>
        <v>0.3424498514115899</v>
      </c>
      <c r="G5" s="24" t="s">
        <v>11</v>
      </c>
    </row>
    <row r="6" spans="1:20" ht="15" customHeight="1" x14ac:dyDescent="0.2">
      <c r="A6" s="13"/>
      <c r="B6" s="8">
        <v>2003</v>
      </c>
      <c r="C6" s="27">
        <v>93341</v>
      </c>
      <c r="D6" s="23">
        <f t="shared" ref="D6:D8" si="0">((C6/C5)-1)*100</f>
        <v>8.3546155274888623</v>
      </c>
      <c r="E6" s="28">
        <v>313</v>
      </c>
      <c r="F6" s="25">
        <f t="shared" ref="F6:F19" si="1">E6/C6*100</f>
        <v>0.33532959792588463</v>
      </c>
      <c r="G6" s="24">
        <f>((E6/E5)-1)*100</f>
        <v>6.1016949152542299</v>
      </c>
    </row>
    <row r="7" spans="1:20" ht="15" customHeight="1" x14ac:dyDescent="0.2">
      <c r="A7" s="13"/>
      <c r="B7" s="8">
        <v>2004</v>
      </c>
      <c r="C7" s="27">
        <v>104246</v>
      </c>
      <c r="D7" s="23">
        <f t="shared" si="0"/>
        <v>11.682968898983304</v>
      </c>
      <c r="E7" s="28">
        <v>266</v>
      </c>
      <c r="F7" s="25">
        <f t="shared" si="1"/>
        <v>0.25516566582890471</v>
      </c>
      <c r="G7" s="24">
        <f t="shared" ref="G7:G8" si="2">((E7/E6)-1)*100</f>
        <v>-15.015974440894563</v>
      </c>
    </row>
    <row r="8" spans="1:20" ht="15" customHeight="1" x14ac:dyDescent="0.2">
      <c r="A8" s="13"/>
      <c r="B8" s="8">
        <v>2005</v>
      </c>
      <c r="C8" s="27">
        <v>97995</v>
      </c>
      <c r="D8" s="23">
        <f t="shared" si="0"/>
        <v>-5.996393146979262</v>
      </c>
      <c r="E8" s="28">
        <v>296</v>
      </c>
      <c r="F8" s="25">
        <f t="shared" si="1"/>
        <v>0.30205622735853871</v>
      </c>
      <c r="G8" s="24">
        <f t="shared" si="2"/>
        <v>11.278195488721799</v>
      </c>
      <c r="T8" s="1"/>
    </row>
    <row r="9" spans="1:20" ht="15" customHeight="1" x14ac:dyDescent="0.2">
      <c r="A9" s="13"/>
      <c r="B9" s="8">
        <v>2006</v>
      </c>
      <c r="C9" s="27">
        <v>82899</v>
      </c>
      <c r="D9" s="23">
        <f>((C9/C8)-1)*100</f>
        <v>-15.404867595285477</v>
      </c>
      <c r="E9" s="28">
        <v>276</v>
      </c>
      <c r="F9" s="25">
        <f t="shared" si="1"/>
        <v>0.3329352585676546</v>
      </c>
      <c r="G9" s="24">
        <f t="shared" ref="G9:G17" si="3">((E9/E8)-1)*100</f>
        <v>-6.7567567567567544</v>
      </c>
    </row>
    <row r="10" spans="1:20" ht="15" customHeight="1" x14ac:dyDescent="0.2">
      <c r="A10" s="13"/>
      <c r="B10" s="8">
        <v>2007</v>
      </c>
      <c r="C10" s="27">
        <v>91546</v>
      </c>
      <c r="D10" s="23">
        <f t="shared" ref="D10:D18" si="4">((C10/C9)-1)*100</f>
        <v>10.430765147951115</v>
      </c>
      <c r="E10" s="28">
        <v>305</v>
      </c>
      <c r="F10" s="25">
        <f t="shared" si="1"/>
        <v>0.33316584012409062</v>
      </c>
      <c r="G10" s="24">
        <f t="shared" si="3"/>
        <v>10.507246376811597</v>
      </c>
    </row>
    <row r="11" spans="1:20" ht="15" customHeight="1" x14ac:dyDescent="0.2">
      <c r="A11" s="13"/>
      <c r="B11" s="8">
        <v>2008</v>
      </c>
      <c r="C11" s="27">
        <v>94368</v>
      </c>
      <c r="D11" s="23">
        <f t="shared" si="4"/>
        <v>3.0826032814104343</v>
      </c>
      <c r="E11" s="28">
        <v>349</v>
      </c>
      <c r="F11" s="25">
        <f t="shared" si="1"/>
        <v>0.3698287555103425</v>
      </c>
      <c r="G11" s="24">
        <f t="shared" si="3"/>
        <v>14.42622950819672</v>
      </c>
    </row>
    <row r="12" spans="1:20" ht="15" customHeight="1" x14ac:dyDescent="0.2">
      <c r="A12" s="13"/>
      <c r="B12" s="8">
        <v>2009</v>
      </c>
      <c r="C12" s="27">
        <v>91660</v>
      </c>
      <c r="D12" s="23">
        <f t="shared" si="4"/>
        <v>-2.8696168192607674</v>
      </c>
      <c r="E12" s="28">
        <v>357</v>
      </c>
      <c r="F12" s="25">
        <f t="shared" si="1"/>
        <v>0.3894828714815623</v>
      </c>
      <c r="G12" s="24">
        <f t="shared" si="3"/>
        <v>2.2922636103151817</v>
      </c>
    </row>
    <row r="13" spans="1:20" ht="15" customHeight="1" x14ac:dyDescent="0.2">
      <c r="A13" s="13"/>
      <c r="B13" s="8">
        <v>2010</v>
      </c>
      <c r="C13" s="27">
        <v>96896</v>
      </c>
      <c r="D13" s="23">
        <f t="shared" si="4"/>
        <v>5.7124154483962464</v>
      </c>
      <c r="E13" s="28">
        <v>444</v>
      </c>
      <c r="F13" s="25">
        <f t="shared" si="1"/>
        <v>0.45822324966974898</v>
      </c>
      <c r="G13" s="24">
        <f t="shared" si="3"/>
        <v>24.369747899159666</v>
      </c>
    </row>
    <row r="14" spans="1:20" ht="15" customHeight="1" x14ac:dyDescent="0.2">
      <c r="A14" s="13"/>
      <c r="B14" s="8">
        <v>2011</v>
      </c>
      <c r="C14" s="27">
        <v>109921</v>
      </c>
      <c r="D14" s="23">
        <f t="shared" si="4"/>
        <v>13.442247357992066</v>
      </c>
      <c r="E14" s="28">
        <v>531</v>
      </c>
      <c r="F14" s="25">
        <f t="shared" si="1"/>
        <v>0.48307420784017613</v>
      </c>
      <c r="G14" s="24">
        <f t="shared" si="3"/>
        <v>19.594594594594604</v>
      </c>
    </row>
    <row r="15" spans="1:20" ht="15" customHeight="1" x14ac:dyDescent="0.2">
      <c r="A15" s="13"/>
      <c r="B15" s="8">
        <v>2012</v>
      </c>
      <c r="C15" s="27">
        <v>125605</v>
      </c>
      <c r="D15" s="23">
        <f t="shared" si="4"/>
        <v>14.268429144567452</v>
      </c>
      <c r="E15" s="28">
        <v>693</v>
      </c>
      <c r="F15" s="25">
        <f t="shared" si="1"/>
        <v>0.55172962859758767</v>
      </c>
      <c r="G15" s="24">
        <f t="shared" si="3"/>
        <v>30.508474576271194</v>
      </c>
    </row>
    <row r="16" spans="1:20" ht="15" customHeight="1" x14ac:dyDescent="0.2">
      <c r="A16" s="13"/>
      <c r="B16" s="8">
        <v>2013</v>
      </c>
      <c r="C16" s="27">
        <v>135228</v>
      </c>
      <c r="D16" s="23">
        <f t="shared" si="4"/>
        <v>7.6613192149993958</v>
      </c>
      <c r="E16" s="28">
        <v>878</v>
      </c>
      <c r="F16" s="25">
        <f t="shared" si="1"/>
        <v>0.64927381903156156</v>
      </c>
      <c r="G16" s="24">
        <f t="shared" si="3"/>
        <v>26.695526695526706</v>
      </c>
    </row>
    <row r="17" spans="1:15" ht="15" customHeight="1" x14ac:dyDescent="0.2">
      <c r="A17" s="13"/>
      <c r="B17" s="8">
        <v>2014</v>
      </c>
      <c r="C17" s="27">
        <v>154260</v>
      </c>
      <c r="D17" s="23">
        <f t="shared" si="4"/>
        <v>14.074008341467747</v>
      </c>
      <c r="E17" s="28">
        <v>581</v>
      </c>
      <c r="F17" s="25">
        <f t="shared" si="1"/>
        <v>0.37663684688188775</v>
      </c>
      <c r="G17" s="24">
        <f t="shared" si="3"/>
        <v>-33.826879271070624</v>
      </c>
    </row>
    <row r="18" spans="1:15" ht="15" customHeight="1" x14ac:dyDescent="0.2">
      <c r="A18" s="13"/>
      <c r="B18" s="8">
        <v>2015</v>
      </c>
      <c r="C18" s="27">
        <v>198658</v>
      </c>
      <c r="D18" s="23">
        <f t="shared" si="4"/>
        <v>28.78127836120834</v>
      </c>
      <c r="E18" s="28">
        <v>663</v>
      </c>
      <c r="F18" s="25">
        <f t="shared" ref="F18" si="5">E18/C18*100</f>
        <v>0.33373939131572855</v>
      </c>
      <c r="G18" s="24">
        <f>((E18/E17)-1)*100</f>
        <v>14.113597246127373</v>
      </c>
    </row>
    <row r="19" spans="1:15" ht="15" customHeight="1" x14ac:dyDescent="0.2">
      <c r="A19" s="13"/>
      <c r="B19" s="26">
        <v>2016</v>
      </c>
      <c r="C19" s="29">
        <v>158746</v>
      </c>
      <c r="D19" s="30">
        <f>((C19/C18)-1)*100</f>
        <v>-20.090809330608383</v>
      </c>
      <c r="E19" s="31">
        <v>561</v>
      </c>
      <c r="F19" s="32">
        <f t="shared" si="1"/>
        <v>0.35339473120582565</v>
      </c>
      <c r="G19" s="33">
        <f>((E19/E18)-1)*100</f>
        <v>-15.384615384615385</v>
      </c>
    </row>
    <row r="20" spans="1:15" ht="15" customHeight="1" x14ac:dyDescent="0.2">
      <c r="A20" s="13"/>
      <c r="E20" s="1"/>
    </row>
    <row r="21" spans="1:15" ht="15" customHeight="1" x14ac:dyDescent="0.2">
      <c r="A21" s="14" t="s">
        <v>1</v>
      </c>
      <c r="B21" s="46" t="s">
        <v>13</v>
      </c>
      <c r="C21" s="46"/>
      <c r="D21" s="46"/>
      <c r="E21" s="46"/>
      <c r="F21" s="46"/>
      <c r="G21" s="46"/>
    </row>
    <row r="22" spans="1:15" ht="45" customHeight="1" x14ac:dyDescent="0.2">
      <c r="A22" s="14"/>
      <c r="B22" s="47" t="s">
        <v>14</v>
      </c>
      <c r="C22" s="46"/>
      <c r="D22" s="46"/>
      <c r="E22" s="46"/>
      <c r="F22" s="46"/>
      <c r="G22" s="46"/>
      <c r="I22" s="9"/>
    </row>
    <row r="23" spans="1:15" ht="15" customHeight="1" x14ac:dyDescent="0.2">
      <c r="A23" s="15" t="s">
        <v>2</v>
      </c>
      <c r="B23" s="40">
        <v>42932</v>
      </c>
      <c r="C23" s="40"/>
      <c r="D23" s="40"/>
      <c r="E23" s="35"/>
      <c r="F23" s="35"/>
      <c r="G23" s="35"/>
    </row>
    <row r="24" spans="1:15" ht="15" customHeight="1" x14ac:dyDescent="0.2">
      <c r="A24" s="16" t="s">
        <v>3</v>
      </c>
      <c r="B24" s="34" t="s">
        <v>15</v>
      </c>
      <c r="C24" s="34"/>
      <c r="D24" s="34"/>
      <c r="E24" s="35"/>
      <c r="F24" s="35"/>
      <c r="G24" s="35"/>
    </row>
    <row r="25" spans="1:15" ht="15" customHeight="1" thickBot="1" x14ac:dyDescent="0.25">
      <c r="A25" s="1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</sheetData>
  <mergeCells count="9">
    <mergeCell ref="B24:G24"/>
    <mergeCell ref="B1:E1"/>
    <mergeCell ref="B2:G2"/>
    <mergeCell ref="B23:G23"/>
    <mergeCell ref="B3:B4"/>
    <mergeCell ref="C3:D3"/>
    <mergeCell ref="E3:G3"/>
    <mergeCell ref="B21:G21"/>
    <mergeCell ref="B22:G22"/>
  </mergeCells>
  <hyperlinks>
    <hyperlink ref="B24" r:id="rId1"/>
    <hyperlink ref="B22" r:id="rId2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ÁustriaEntradas2002-2016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2017-07-20T09:20:35Z</dcterms:modified>
</cp:coreProperties>
</file>