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7530"/>
  </bookViews>
  <sheets>
    <sheet name="AndorraEntradas2004-2016" sheetId="1" r:id="rId1"/>
  </sheets>
  <calcPr calcId="145621"/>
</workbook>
</file>

<file path=xl/calcChain.xml><?xml version="1.0" encoding="utf-8"?>
<calcChain xmlns="http://schemas.openxmlformats.org/spreadsheetml/2006/main">
  <c r="G6" i="1" l="1"/>
  <c r="F5" i="1"/>
  <c r="D17" i="1"/>
  <c r="D6" i="1"/>
  <c r="D7" i="1"/>
  <c r="G17" i="1" l="1"/>
  <c r="G16" i="1"/>
  <c r="D16" i="1"/>
  <c r="F16" i="1"/>
  <c r="G14" i="1" l="1"/>
  <c r="G15" i="1"/>
  <c r="F14" i="1"/>
  <c r="F15" i="1"/>
  <c r="F17" i="1"/>
  <c r="D14" i="1"/>
  <c r="D15" i="1"/>
  <c r="F6" i="1" l="1"/>
  <c r="F7" i="1"/>
  <c r="G7" i="1"/>
  <c r="D8" i="1"/>
  <c r="F8" i="1"/>
  <c r="G8" i="1"/>
  <c r="D9" i="1"/>
  <c r="F9" i="1"/>
  <c r="G9" i="1"/>
  <c r="D10" i="1"/>
  <c r="F10" i="1"/>
  <c r="G10" i="1"/>
  <c r="D11" i="1"/>
  <c r="F11" i="1"/>
  <c r="G11" i="1"/>
  <c r="D12" i="1"/>
  <c r="F12" i="1"/>
  <c r="G12" i="1"/>
  <c r="D13" i="1"/>
  <c r="F13" i="1"/>
  <c r="G13" i="1"/>
</calcChain>
</file>

<file path=xl/sharedStrings.xml><?xml version="1.0" encoding="utf-8"?>
<sst xmlns="http://schemas.openxmlformats.org/spreadsheetml/2006/main" count="19" uniqueCount="16">
  <si>
    <t>OEm</t>
  </si>
  <si>
    <t>Fonte</t>
  </si>
  <si>
    <t>Atualizado em</t>
  </si>
  <si>
    <t>link</t>
  </si>
  <si>
    <t>Observatório da Emigração</t>
  </si>
  <si>
    <t>Anos</t>
  </si>
  <si>
    <t>Entradas totais</t>
  </si>
  <si>
    <t>Entradas de portugueses</t>
  </si>
  <si>
    <t>N</t>
  </si>
  <si>
    <t>Var. anual (%)</t>
  </si>
  <si>
    <t>% do total</t>
  </si>
  <si>
    <t>..</t>
  </si>
  <si>
    <t>Entradas de portugueses em Andorra, 2004-2016</t>
  </si>
  <si>
    <t>http://www.estadistica.ad/serveiestudis/web/index.asp</t>
  </si>
  <si>
    <t xml:space="preserve">Quadro elaborado pelo Observatório da Emigração, valores de Departament d'Estadística.
</t>
  </si>
  <si>
    <t>http://observatorioemigracao.pt/np4/5870.html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</si>
</sst>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2"/>
      <color rgb="FFC00000"/>
      <name val="Arial"/>
      <family val="2"/>
    </font>
    <font>
      <i/>
      <sz val="8"/>
      <color theme="1"/>
      <name val="Arial"/>
      <family val="2"/>
    </font>
    <font>
      <b/>
      <sz val="8"/>
      <name val="Arial"/>
      <family val="2"/>
    </font>
    <font>
      <sz val="11"/>
      <color theme="1"/>
      <name val="Arial"/>
      <family val="2"/>
    </font>
    <font>
      <sz val="8"/>
      <name val="Arial"/>
      <family val="2"/>
    </font>
    <font>
      <b/>
      <sz val="8"/>
      <color rgb="FFC00000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48">
    <xf numFmtId="0" fontId="0" fillId="0" borderId="0" xfId="0"/>
    <xf numFmtId="3" fontId="0" fillId="0" borderId="0" xfId="0" applyNumberFormat="1"/>
    <xf numFmtId="3" fontId="2" fillId="0" borderId="0" xfId="0" applyNumberFormat="1" applyFont="1" applyAlignment="1">
      <alignment horizontal="center" vertical="center"/>
    </xf>
    <xf numFmtId="3" fontId="0" fillId="0" borderId="0" xfId="0" applyNumberFormat="1" applyFont="1" applyAlignment="1">
      <alignment vertical="center"/>
    </xf>
    <xf numFmtId="0" fontId="5" fillId="0" borderId="0" xfId="0" applyFont="1" applyBorder="1" applyAlignment="1">
      <alignment horizontal="left" vertical="center" indent="1"/>
    </xf>
    <xf numFmtId="0" fontId="7" fillId="0" borderId="0" xfId="1" applyFont="1" applyBorder="1" applyAlignment="1">
      <alignment horizontal="right" vertical="center" indent="1"/>
    </xf>
    <xf numFmtId="0" fontId="0" fillId="0" borderId="0" xfId="0" applyFont="1"/>
    <xf numFmtId="0" fontId="8" fillId="0" borderId="0" xfId="0" applyFont="1" applyAlignment="1"/>
    <xf numFmtId="0" fontId="0" fillId="0" borderId="0" xfId="0" applyAlignment="1">
      <alignment horizontal="center" vertical="center"/>
    </xf>
    <xf numFmtId="0" fontId="6" fillId="0" borderId="0" xfId="1"/>
    <xf numFmtId="0" fontId="0" fillId="0" borderId="2" xfId="0" applyBorder="1"/>
    <xf numFmtId="0" fontId="0" fillId="0" borderId="1" xfId="0" applyBorder="1"/>
    <xf numFmtId="3" fontId="0" fillId="0" borderId="2" xfId="0" applyNumberFormat="1" applyFont="1" applyBorder="1" applyAlignment="1"/>
    <xf numFmtId="3" fontId="0" fillId="0" borderId="0" xfId="0" applyNumberFormat="1" applyFont="1" applyBorder="1" applyAlignment="1">
      <alignment vertical="center"/>
    </xf>
    <xf numFmtId="3" fontId="1" fillId="0" borderId="0" xfId="0" applyNumberFormat="1" applyFont="1" applyBorder="1" applyAlignment="1">
      <alignment horizontal="right" vertical="top" indent="1"/>
    </xf>
    <xf numFmtId="3" fontId="0" fillId="0" borderId="0" xfId="0" applyNumberFormat="1" applyFont="1" applyBorder="1" applyAlignment="1">
      <alignment horizontal="right" vertical="center" indent="1"/>
    </xf>
    <xf numFmtId="3" fontId="3" fillId="0" borderId="0" xfId="0" applyNumberFormat="1" applyFont="1" applyBorder="1" applyAlignment="1">
      <alignment horizontal="right" vertical="center" indent="1"/>
    </xf>
    <xf numFmtId="3" fontId="0" fillId="0" borderId="1" xfId="0" applyNumberFormat="1" applyFont="1" applyBorder="1" applyAlignment="1">
      <alignment vertical="center"/>
    </xf>
    <xf numFmtId="3" fontId="0" fillId="0" borderId="0" xfId="0" applyNumberFormat="1" applyFont="1" applyBorder="1" applyAlignment="1"/>
    <xf numFmtId="0" fontId="0" fillId="0" borderId="0" xfId="0" applyBorder="1"/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164" fontId="0" fillId="0" borderId="7" xfId="0" applyNumberFormat="1" applyBorder="1" applyAlignment="1">
      <alignment horizontal="right" vertical="center" indent="3"/>
    </xf>
    <xf numFmtId="164" fontId="0" fillId="0" borderId="0" xfId="0" applyNumberFormat="1" applyBorder="1" applyAlignment="1">
      <alignment horizontal="right" vertical="center" indent="3"/>
    </xf>
    <xf numFmtId="164" fontId="0" fillId="0" borderId="0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3" fontId="0" fillId="0" borderId="10" xfId="0" applyNumberFormat="1" applyBorder="1" applyAlignment="1">
      <alignment horizontal="center"/>
    </xf>
    <xf numFmtId="3" fontId="0" fillId="0" borderId="0" xfId="0" applyNumberFormat="1" applyAlignment="1">
      <alignment horizontal="right" indent="3"/>
    </xf>
    <xf numFmtId="3" fontId="0" fillId="0" borderId="11" xfId="0" applyNumberFormat="1" applyBorder="1" applyAlignment="1">
      <alignment horizontal="center"/>
    </xf>
    <xf numFmtId="164" fontId="0" fillId="0" borderId="12" xfId="0" applyNumberFormat="1" applyBorder="1" applyAlignment="1">
      <alignment horizontal="right" vertical="center" indent="3"/>
    </xf>
    <xf numFmtId="3" fontId="0" fillId="0" borderId="3" xfId="0" applyNumberFormat="1" applyBorder="1" applyAlignment="1">
      <alignment horizontal="right" indent="3"/>
    </xf>
    <xf numFmtId="164" fontId="0" fillId="0" borderId="3" xfId="0" applyNumberFormat="1" applyBorder="1" applyAlignment="1">
      <alignment horizontal="center" vertical="center"/>
    </xf>
    <xf numFmtId="164" fontId="0" fillId="0" borderId="3" xfId="0" applyNumberFormat="1" applyBorder="1" applyAlignment="1">
      <alignment horizontal="right" vertical="center" indent="3"/>
    </xf>
    <xf numFmtId="0" fontId="6" fillId="0" borderId="0" xfId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3" fontId="4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8" fillId="0" borderId="0" xfId="0" applyFont="1" applyAlignment="1">
      <alignment vertic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horizontal="left" vertical="center" wrapText="1"/>
    </xf>
    <xf numFmtId="0" fontId="1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vertical="top" wrapText="1"/>
    </xf>
    <xf numFmtId="0" fontId="6" fillId="0" borderId="0" xfId="1" applyAlignment="1">
      <alignment vertical="top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00"/>
            </a:pPr>
            <a:r>
              <a:rPr lang="pt-PT" sz="1000" b="1" i="0" baseline="0">
                <a:effectLst/>
              </a:rPr>
              <a:t>Entradas de portugueses em Andorra, 2004-2016</a:t>
            </a:r>
          </a:p>
        </c:rich>
      </c:tx>
      <c:layout>
        <c:manualLayout>
          <c:xMode val="edge"/>
          <c:yMode val="edge"/>
          <c:x val="6.892314814814815E-2"/>
          <c:y val="2.3518518518518518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Entradas</c:v>
          </c:tx>
          <c:spPr>
            <a:ln w="19050">
              <a:solidFill>
                <a:schemeClr val="accent1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'AndorraEntradas2004-2016'!$B$5:$B$17</c:f>
              <c:numCache>
                <c:formatCode>General</c:formatCode>
                <c:ptCount val="13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</c:numCache>
            </c:numRef>
          </c:cat>
          <c:val>
            <c:numRef>
              <c:f>'AndorraEntradas2004-2016'!$E$5:$E$17</c:f>
              <c:numCache>
                <c:formatCode>#,##0</c:formatCode>
                <c:ptCount val="13"/>
                <c:pt idx="0">
                  <c:v>2292</c:v>
                </c:pt>
                <c:pt idx="1">
                  <c:v>2776</c:v>
                </c:pt>
                <c:pt idx="2">
                  <c:v>2099</c:v>
                </c:pt>
                <c:pt idx="3">
                  <c:v>1587</c:v>
                </c:pt>
                <c:pt idx="4">
                  <c:v>736</c:v>
                </c:pt>
                <c:pt idx="5">
                  <c:v>466</c:v>
                </c:pt>
                <c:pt idx="6">
                  <c:v>415</c:v>
                </c:pt>
                <c:pt idx="7">
                  <c:v>327</c:v>
                </c:pt>
                <c:pt idx="8">
                  <c:v>250</c:v>
                </c:pt>
                <c:pt idx="9">
                  <c:v>246</c:v>
                </c:pt>
                <c:pt idx="10">
                  <c:v>244</c:v>
                </c:pt>
                <c:pt idx="11">
                  <c:v>303</c:v>
                </c:pt>
                <c:pt idx="12">
                  <c:v>301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C34-43F9-91E4-37ED97B2C3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5853056"/>
        <c:axId val="41426944"/>
      </c:lineChart>
      <c:catAx>
        <c:axId val="5758530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700"/>
                </a:pPr>
                <a:r>
                  <a:rPr lang="pt-PT" sz="700" b="1" i="0" baseline="0">
                    <a:effectLst/>
                  </a:rPr>
                  <a:t>Fonte</a:t>
                </a:r>
                <a:r>
                  <a:rPr lang="pt-PT" sz="700" b="0" i="0" baseline="0">
                    <a:effectLst/>
                  </a:rPr>
                  <a:t>  Quadro elaborado pelo Observatório da Emigração, valores de Departament d'Estadística.</a:t>
                </a:r>
                <a:endParaRPr lang="pt-PT" sz="700">
                  <a:effectLst/>
                </a:endParaRPr>
              </a:p>
            </c:rich>
          </c:tx>
          <c:layout>
            <c:manualLayout>
              <c:xMode val="edge"/>
              <c:yMode val="edge"/>
              <c:x val="6.9329814814814816E-2"/>
              <c:y val="0.93891049382716052"/>
            </c:manualLayout>
          </c:layout>
          <c:overlay val="0"/>
          <c:spPr>
            <a:ln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ln w="12700"/>
        </c:spPr>
        <c:crossAx val="41426944"/>
        <c:crosses val="autoZero"/>
        <c:auto val="1"/>
        <c:lblAlgn val="ctr"/>
        <c:lblOffset val="100"/>
        <c:noMultiLvlLbl val="0"/>
      </c:catAx>
      <c:valAx>
        <c:axId val="41426944"/>
        <c:scaling>
          <c:orientation val="minMax"/>
        </c:scaling>
        <c:delete val="0"/>
        <c:axPos val="l"/>
        <c:majorGridlines>
          <c:spPr>
            <a:ln w="12700">
              <a:solidFill>
                <a:schemeClr val="accent1">
                  <a:lumMod val="20000"/>
                  <a:lumOff val="80000"/>
                </a:schemeClr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noFill/>
          </a:ln>
        </c:spPr>
        <c:crossAx val="575853056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>
          <a:latin typeface="Arial" panose="020B0604020202020204" pitchFamily="34" charset="0"/>
        </a:defRPr>
      </a:pPr>
      <a:endParaRPr lang="pt-P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8</xdr:col>
      <xdr:colOff>4762</xdr:colOff>
      <xdr:row>3</xdr:row>
      <xdr:rowOff>9525</xdr:rowOff>
    </xdr:from>
    <xdr:to>
      <xdr:col>14</xdr:col>
      <xdr:colOff>318412</xdr:colOff>
      <xdr:row>19</xdr:row>
      <xdr:rowOff>11025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estadistica.ad/serveiestudis/web/index.asp" TargetMode="External"/><Relationship Id="rId1" Type="http://schemas.openxmlformats.org/officeDocument/2006/relationships/hyperlink" Target="http://observatorioemigracao.pt/np4/5870.html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3"/>
  <sheetViews>
    <sheetView showGridLines="0" tabSelected="1" workbookViewId="0">
      <selection activeCell="A25" sqref="A25"/>
    </sheetView>
  </sheetViews>
  <sheetFormatPr defaultColWidth="14.83203125" defaultRowHeight="15" customHeight="1" x14ac:dyDescent="0.2"/>
  <cols>
    <col min="1" max="1" width="14.83203125" style="3" customWidth="1"/>
  </cols>
  <sheetData>
    <row r="1" spans="1:20" s="3" customFormat="1" ht="30" customHeight="1" x14ac:dyDescent="0.2">
      <c r="A1" s="2" t="s">
        <v>0</v>
      </c>
      <c r="B1" s="36" t="s">
        <v>4</v>
      </c>
      <c r="C1" s="36"/>
      <c r="D1" s="36"/>
      <c r="E1" s="37"/>
      <c r="F1" s="4"/>
      <c r="G1" s="4"/>
      <c r="H1" s="5"/>
      <c r="I1"/>
      <c r="M1" s="6"/>
      <c r="N1" s="6"/>
      <c r="O1" s="6"/>
    </row>
    <row r="2" spans="1:20" ht="30" customHeight="1" thickBot="1" x14ac:dyDescent="0.25">
      <c r="A2" s="2"/>
      <c r="B2" s="38" t="s">
        <v>12</v>
      </c>
      <c r="C2" s="38"/>
      <c r="D2" s="38"/>
      <c r="E2" s="39"/>
      <c r="F2" s="39"/>
      <c r="G2" s="39"/>
      <c r="H2" s="7"/>
    </row>
    <row r="3" spans="1:20" ht="30" customHeight="1" x14ac:dyDescent="0.2">
      <c r="A3" s="12"/>
      <c r="B3" s="41" t="s">
        <v>5</v>
      </c>
      <c r="C3" s="43" t="s">
        <v>6</v>
      </c>
      <c r="D3" s="44"/>
      <c r="E3" s="41" t="s">
        <v>7</v>
      </c>
      <c r="F3" s="45"/>
      <c r="G3" s="45"/>
      <c r="H3" s="10"/>
      <c r="I3" s="10"/>
      <c r="J3" s="10"/>
      <c r="K3" s="10"/>
      <c r="L3" s="10"/>
      <c r="M3" s="10"/>
      <c r="N3" s="10"/>
      <c r="O3" s="10"/>
    </row>
    <row r="4" spans="1:20" ht="30" customHeight="1" x14ac:dyDescent="0.2">
      <c r="A4" s="18"/>
      <c r="B4" s="42"/>
      <c r="C4" s="20" t="s">
        <v>8</v>
      </c>
      <c r="D4" s="21" t="s">
        <v>9</v>
      </c>
      <c r="E4" s="22" t="s">
        <v>8</v>
      </c>
      <c r="F4" s="22" t="s">
        <v>10</v>
      </c>
      <c r="G4" s="22" t="s">
        <v>9</v>
      </c>
      <c r="H4" s="19"/>
      <c r="I4" s="19"/>
      <c r="J4" s="19"/>
      <c r="K4" s="19"/>
      <c r="L4" s="19"/>
      <c r="M4" s="19"/>
      <c r="N4" s="19"/>
      <c r="O4" s="19"/>
    </row>
    <row r="5" spans="1:20" ht="15" customHeight="1" x14ac:dyDescent="0.2">
      <c r="A5" s="13"/>
      <c r="B5" s="8">
        <v>2004</v>
      </c>
      <c r="C5" s="27">
        <v>13362</v>
      </c>
      <c r="D5" s="23" t="s">
        <v>11</v>
      </c>
      <c r="E5" s="28">
        <v>2292</v>
      </c>
      <c r="F5" s="25">
        <f>E5/C5*100</f>
        <v>17.153120790300854</v>
      </c>
      <c r="G5" s="24" t="s">
        <v>11</v>
      </c>
    </row>
    <row r="6" spans="1:20" ht="15" customHeight="1" x14ac:dyDescent="0.2">
      <c r="A6" s="13"/>
      <c r="B6" s="8">
        <v>2005</v>
      </c>
      <c r="C6" s="27">
        <v>13328</v>
      </c>
      <c r="D6" s="23">
        <f>((C6/C5)-1)*100</f>
        <v>-0.25445292620864812</v>
      </c>
      <c r="E6" s="28">
        <v>2776</v>
      </c>
      <c r="F6" s="25">
        <f t="shared" ref="F6:F17" si="0">E6/C6*100</f>
        <v>20.828331332533011</v>
      </c>
      <c r="G6" s="24">
        <f t="shared" ref="G6:G15" si="1">((E6/E5)-1)*100</f>
        <v>21.116928446771375</v>
      </c>
      <c r="T6" s="1"/>
    </row>
    <row r="7" spans="1:20" ht="15" customHeight="1" x14ac:dyDescent="0.2">
      <c r="A7" s="13"/>
      <c r="B7" s="8">
        <v>2006</v>
      </c>
      <c r="C7" s="27">
        <v>10718</v>
      </c>
      <c r="D7" s="23">
        <f>((C7/C6)-1)*100</f>
        <v>-19.582833133253295</v>
      </c>
      <c r="E7" s="28">
        <v>2099</v>
      </c>
      <c r="F7" s="25">
        <f t="shared" si="0"/>
        <v>19.583877589102443</v>
      </c>
      <c r="G7" s="24">
        <f t="shared" si="1"/>
        <v>-24.387608069164269</v>
      </c>
    </row>
    <row r="8" spans="1:20" ht="15" customHeight="1" x14ac:dyDescent="0.2">
      <c r="A8" s="13"/>
      <c r="B8" s="8">
        <v>2007</v>
      </c>
      <c r="C8" s="27">
        <v>4550</v>
      </c>
      <c r="D8" s="23">
        <f t="shared" ref="D8:D16" si="2">((C8/C7)-1)*100</f>
        <v>-57.548050009330098</v>
      </c>
      <c r="E8" s="28">
        <v>1587</v>
      </c>
      <c r="F8" s="25">
        <f t="shared" si="0"/>
        <v>34.879120879120876</v>
      </c>
      <c r="G8" s="24">
        <f t="shared" si="1"/>
        <v>-24.392567889471174</v>
      </c>
    </row>
    <row r="9" spans="1:20" ht="15" customHeight="1" x14ac:dyDescent="0.2">
      <c r="A9" s="13"/>
      <c r="B9" s="8">
        <v>2008</v>
      </c>
      <c r="C9" s="27">
        <v>2776</v>
      </c>
      <c r="D9" s="23">
        <f t="shared" si="2"/>
        <v>-38.989010989010985</v>
      </c>
      <c r="E9" s="28">
        <v>736</v>
      </c>
      <c r="F9" s="25">
        <f t="shared" si="0"/>
        <v>26.512968299711815</v>
      </c>
      <c r="G9" s="24">
        <f t="shared" si="1"/>
        <v>-53.623188405797094</v>
      </c>
    </row>
    <row r="10" spans="1:20" ht="15" customHeight="1" x14ac:dyDescent="0.2">
      <c r="A10" s="13"/>
      <c r="B10" s="8">
        <v>2009</v>
      </c>
      <c r="C10" s="27">
        <v>2386</v>
      </c>
      <c r="D10" s="23">
        <f t="shared" si="2"/>
        <v>-14.048991354466855</v>
      </c>
      <c r="E10" s="28">
        <v>466</v>
      </c>
      <c r="F10" s="25">
        <f t="shared" si="0"/>
        <v>19.53059513830679</v>
      </c>
      <c r="G10" s="24">
        <f t="shared" si="1"/>
        <v>-36.684782608695656</v>
      </c>
    </row>
    <row r="11" spans="1:20" ht="15" customHeight="1" x14ac:dyDescent="0.2">
      <c r="A11" s="13"/>
      <c r="B11" s="8">
        <v>2010</v>
      </c>
      <c r="C11" s="27">
        <v>2139</v>
      </c>
      <c r="D11" s="23">
        <f t="shared" si="2"/>
        <v>-10.35205364626991</v>
      </c>
      <c r="E11" s="28">
        <v>415</v>
      </c>
      <c r="F11" s="25">
        <f t="shared" si="0"/>
        <v>19.401589527816736</v>
      </c>
      <c r="G11" s="24">
        <f t="shared" si="1"/>
        <v>-10.94420600858369</v>
      </c>
    </row>
    <row r="12" spans="1:20" ht="15" customHeight="1" x14ac:dyDescent="0.2">
      <c r="A12" s="13"/>
      <c r="B12" s="8">
        <v>2011</v>
      </c>
      <c r="C12" s="27">
        <v>1834</v>
      </c>
      <c r="D12" s="23">
        <f t="shared" si="2"/>
        <v>-14.258999532491822</v>
      </c>
      <c r="E12" s="28">
        <v>327</v>
      </c>
      <c r="F12" s="25">
        <f t="shared" si="0"/>
        <v>17.829880043620502</v>
      </c>
      <c r="G12" s="24">
        <f t="shared" si="1"/>
        <v>-21.204819277108435</v>
      </c>
    </row>
    <row r="13" spans="1:20" ht="15" customHeight="1" x14ac:dyDescent="0.2">
      <c r="A13" s="13"/>
      <c r="B13" s="8">
        <v>2012</v>
      </c>
      <c r="C13" s="27">
        <v>1848</v>
      </c>
      <c r="D13" s="23">
        <f t="shared" si="2"/>
        <v>0.76335877862594437</v>
      </c>
      <c r="E13" s="28">
        <v>250</v>
      </c>
      <c r="F13" s="25">
        <f t="shared" si="0"/>
        <v>13.528138528138529</v>
      </c>
      <c r="G13" s="24">
        <f t="shared" si="1"/>
        <v>-23.547400611620795</v>
      </c>
    </row>
    <row r="14" spans="1:20" ht="15" customHeight="1" x14ac:dyDescent="0.2">
      <c r="A14" s="13"/>
      <c r="B14" s="8">
        <v>2013</v>
      </c>
      <c r="C14" s="27">
        <v>2013</v>
      </c>
      <c r="D14" s="23">
        <f t="shared" si="2"/>
        <v>8.9285714285714199</v>
      </c>
      <c r="E14" s="28">
        <v>246</v>
      </c>
      <c r="F14" s="25">
        <f t="shared" si="0"/>
        <v>12.220566318926975</v>
      </c>
      <c r="G14" s="24">
        <f t="shared" si="1"/>
        <v>-1.6000000000000014</v>
      </c>
    </row>
    <row r="15" spans="1:20" ht="15" customHeight="1" x14ac:dyDescent="0.2">
      <c r="A15" s="13"/>
      <c r="B15" s="8">
        <v>2014</v>
      </c>
      <c r="C15" s="27">
        <v>2275</v>
      </c>
      <c r="D15" s="23">
        <f t="shared" si="2"/>
        <v>13.015399900645797</v>
      </c>
      <c r="E15" s="28">
        <v>244</v>
      </c>
      <c r="F15" s="25">
        <f t="shared" si="0"/>
        <v>10.725274725274724</v>
      </c>
      <c r="G15" s="24">
        <f t="shared" si="1"/>
        <v>-0.81300813008130524</v>
      </c>
    </row>
    <row r="16" spans="1:20" ht="15" customHeight="1" x14ac:dyDescent="0.2">
      <c r="A16" s="13"/>
      <c r="B16" s="8">
        <v>2015</v>
      </c>
      <c r="C16" s="27">
        <v>2864</v>
      </c>
      <c r="D16" s="23">
        <f t="shared" si="2"/>
        <v>25.890109890109891</v>
      </c>
      <c r="E16" s="28">
        <v>303</v>
      </c>
      <c r="F16" s="25">
        <f t="shared" ref="F16" si="3">E16/C16*100</f>
        <v>10.579608938547485</v>
      </c>
      <c r="G16" s="24">
        <f>((E16/E15)-1)*100</f>
        <v>24.180327868852469</v>
      </c>
    </row>
    <row r="17" spans="1:15" ht="15" customHeight="1" x14ac:dyDescent="0.2">
      <c r="A17" s="13"/>
      <c r="B17" s="26">
        <v>2016</v>
      </c>
      <c r="C17" s="29">
        <v>3362</v>
      </c>
      <c r="D17" s="30">
        <f>((C17/C16)-1)*100</f>
        <v>17.38826815642458</v>
      </c>
      <c r="E17" s="31">
        <v>301</v>
      </c>
      <c r="F17" s="32">
        <f t="shared" si="0"/>
        <v>8.9530041641879841</v>
      </c>
      <c r="G17" s="33">
        <f>((E17/E16)-1)*100</f>
        <v>-0.66006600660065695</v>
      </c>
    </row>
    <row r="18" spans="1:15" ht="15" customHeight="1" x14ac:dyDescent="0.2">
      <c r="A18" s="13"/>
      <c r="E18" s="1"/>
    </row>
    <row r="19" spans="1:15" ht="15" customHeight="1" x14ac:dyDescent="0.2">
      <c r="A19" s="14" t="s">
        <v>1</v>
      </c>
      <c r="B19" s="46" t="s">
        <v>14</v>
      </c>
      <c r="C19" s="46"/>
      <c r="D19" s="46"/>
      <c r="E19" s="46"/>
      <c r="F19" s="46"/>
      <c r="G19" s="46"/>
    </row>
    <row r="20" spans="1:15" ht="45" customHeight="1" x14ac:dyDescent="0.2">
      <c r="A20" s="14"/>
      <c r="B20" s="47" t="s">
        <v>13</v>
      </c>
      <c r="C20" s="46"/>
      <c r="D20" s="46"/>
      <c r="E20" s="46"/>
      <c r="F20" s="46"/>
      <c r="G20" s="46"/>
      <c r="I20" s="9"/>
    </row>
    <row r="21" spans="1:15" ht="15" customHeight="1" x14ac:dyDescent="0.2">
      <c r="A21" s="15" t="s">
        <v>2</v>
      </c>
      <c r="B21" s="40">
        <v>42932</v>
      </c>
      <c r="C21" s="40"/>
      <c r="D21" s="40"/>
      <c r="E21" s="35"/>
      <c r="F21" s="35"/>
      <c r="G21" s="35"/>
    </row>
    <row r="22" spans="1:15" ht="15" customHeight="1" x14ac:dyDescent="0.2">
      <c r="A22" s="16" t="s">
        <v>3</v>
      </c>
      <c r="B22" s="34" t="s">
        <v>15</v>
      </c>
      <c r="C22" s="34"/>
      <c r="D22" s="34"/>
      <c r="E22" s="35"/>
      <c r="F22" s="35"/>
      <c r="G22" s="35"/>
    </row>
    <row r="23" spans="1:15" ht="15" customHeight="1" thickBot="1" x14ac:dyDescent="0.25">
      <c r="A23" s="17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</row>
  </sheetData>
  <mergeCells count="9">
    <mergeCell ref="B22:G22"/>
    <mergeCell ref="B1:E1"/>
    <mergeCell ref="B2:G2"/>
    <mergeCell ref="B21:G21"/>
    <mergeCell ref="B3:B4"/>
    <mergeCell ref="C3:D3"/>
    <mergeCell ref="E3:G3"/>
    <mergeCell ref="B19:G19"/>
    <mergeCell ref="B20:G20"/>
  </mergeCells>
  <hyperlinks>
    <hyperlink ref="B22" r:id="rId1"/>
    <hyperlink ref="B20" r:id="rId2"/>
  </hyperlinks>
  <pageMargins left="0.7" right="0.7" top="0.75" bottom="0.75" header="0.3" footer="0.3"/>
  <pageSetup paperSize="9" orientation="portrait" horizontalDpi="4294967293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AndorraEntradas2004-2016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2016-02-16T12:50:42Z</dcterms:created>
  <dcterms:modified xsi:type="dcterms:W3CDTF">2017-07-19T10:37:08Z</dcterms:modified>
</cp:coreProperties>
</file>